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 codeName="{B6124F1A-AFFB-F854-7757-9A1D4C6FC43C}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dirk\Desktop\"/>
    </mc:Choice>
  </mc:AlternateContent>
  <xr:revisionPtr revIDLastSave="0" documentId="13_ncr:1_{94B0B509-6EF8-4C4B-B345-292688EF5A4D}" xr6:coauthVersionLast="47" xr6:coauthVersionMax="47" xr10:uidLastSave="{00000000-0000-0000-0000-000000000000}"/>
  <bookViews>
    <workbookView xWindow="20100" yWindow="1245" windowWidth="29490" windowHeight="19635" tabRatio="874" firstSheet="10" activeTab="36" xr2:uid="{00000000-000D-0000-FFFF-FFFF00000000}"/>
  </bookViews>
  <sheets>
    <sheet name="Beginn" sheetId="25" r:id="rId1"/>
    <sheet name="2010" sheetId="2" r:id="rId2"/>
    <sheet name="2011" sheetId="3" r:id="rId3"/>
    <sheet name="2012" sheetId="4" r:id="rId4"/>
    <sheet name="2013" sheetId="5" r:id="rId5"/>
    <sheet name="2014" sheetId="6" r:id="rId6"/>
    <sheet name="2015" sheetId="7" r:id="rId7"/>
    <sheet name="2016" sheetId="8" r:id="rId8"/>
    <sheet name="2017" sheetId="12" r:id="rId9"/>
    <sheet name="2018" sheetId="13" r:id="rId10"/>
    <sheet name="2019" sheetId="14" r:id="rId11"/>
    <sheet name="2020" sheetId="15" r:id="rId12"/>
    <sheet name="2021" sheetId="16" r:id="rId13"/>
    <sheet name="2022" sheetId="17" r:id="rId14"/>
    <sheet name="2023" sheetId="18" r:id="rId15"/>
    <sheet name="2024" sheetId="19" r:id="rId16"/>
    <sheet name="2025" sheetId="20" r:id="rId17"/>
    <sheet name="2026" sheetId="21" r:id="rId18"/>
    <sheet name="2027" sheetId="22" r:id="rId19"/>
    <sheet name="2028" sheetId="36" r:id="rId20"/>
    <sheet name="2029" sheetId="37" r:id="rId21"/>
    <sheet name="2030" sheetId="38" r:id="rId22"/>
    <sheet name="2031" sheetId="39" r:id="rId23"/>
    <sheet name="2032" sheetId="34" r:id="rId24"/>
    <sheet name="2033" sheetId="33" r:id="rId25"/>
    <sheet name="2034" sheetId="32" r:id="rId26"/>
    <sheet name="2035" sheetId="31" r:id="rId27"/>
    <sheet name="2036" sheetId="30" r:id="rId28"/>
    <sheet name="2037" sheetId="29" r:id="rId29"/>
    <sheet name="2038" sheetId="28" r:id="rId30"/>
    <sheet name="2039" sheetId="27" r:id="rId31"/>
    <sheet name="2040" sheetId="26" r:id="rId32"/>
    <sheet name="2041" sheetId="1" r:id="rId33"/>
    <sheet name="total" sheetId="9" r:id="rId34"/>
    <sheet name="Jahresabschluss" sheetId="10" r:id="rId35"/>
    <sheet name="Diagramme" sheetId="11" r:id="rId36"/>
    <sheet name="ET2&amp;TaEF" sheetId="35" r:id="rId37"/>
  </sheets>
  <definedNames>
    <definedName name="_xlnm.Print_Area" localSheetId="5">'2014'!$A$1:$O$109</definedName>
    <definedName name="_xlnm.Print_Area" localSheetId="36">'ET2&amp;TaEF'!$A$1:$S$1000</definedName>
    <definedName name="_xlnm.Print_Area" localSheetId="33">total!$A$1:$K$52</definedName>
    <definedName name="_xlnm.Print_Titles" localSheetId="36">'ET2&amp;TaEF'!$1:$9</definedName>
    <definedName name="ETDATUM">Beginn!$N$33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4" i="25" l="1"/>
  <c r="L6" i="2"/>
  <c r="K6" i="2"/>
  <c r="M1000" i="35"/>
  <c r="M11" i="35"/>
  <c r="M12" i="35"/>
  <c r="M13" i="35"/>
  <c r="M14" i="35"/>
  <c r="M15" i="35"/>
  <c r="M16" i="35"/>
  <c r="M17" i="35"/>
  <c r="M18" i="35"/>
  <c r="M19" i="35"/>
  <c r="M20" i="35"/>
  <c r="M21" i="35"/>
  <c r="M22" i="35"/>
  <c r="M23" i="35"/>
  <c r="M24" i="35"/>
  <c r="M25" i="35"/>
  <c r="M26" i="35"/>
  <c r="M27" i="35"/>
  <c r="M28" i="35"/>
  <c r="M29" i="35"/>
  <c r="M30" i="35"/>
  <c r="M31" i="35"/>
  <c r="M32" i="35"/>
  <c r="M33" i="35"/>
  <c r="M34" i="35"/>
  <c r="M35" i="35"/>
  <c r="M36" i="35"/>
  <c r="M37" i="35"/>
  <c r="M38" i="35"/>
  <c r="M39" i="35"/>
  <c r="M40" i="35"/>
  <c r="M41" i="35"/>
  <c r="M42" i="35"/>
  <c r="M43" i="35"/>
  <c r="M44" i="35"/>
  <c r="M45" i="35"/>
  <c r="M46" i="35"/>
  <c r="M47" i="35"/>
  <c r="M48" i="35"/>
  <c r="M49" i="35"/>
  <c r="M50" i="35"/>
  <c r="M51" i="35"/>
  <c r="M52" i="35"/>
  <c r="M53" i="35"/>
  <c r="M54" i="35"/>
  <c r="M55" i="35"/>
  <c r="M56" i="35"/>
  <c r="M57" i="35"/>
  <c r="M58" i="35"/>
  <c r="M59" i="35"/>
  <c r="M60" i="35"/>
  <c r="M61" i="35"/>
  <c r="M62" i="35"/>
  <c r="M63" i="35"/>
  <c r="M64" i="35"/>
  <c r="M65" i="35"/>
  <c r="M66" i="35"/>
  <c r="M67" i="35"/>
  <c r="M68" i="35"/>
  <c r="M69" i="35"/>
  <c r="M70" i="35"/>
  <c r="M71" i="35"/>
  <c r="M72" i="35"/>
  <c r="M73" i="35"/>
  <c r="M74" i="35"/>
  <c r="M75" i="35"/>
  <c r="M76" i="35"/>
  <c r="M77" i="35"/>
  <c r="M78" i="35"/>
  <c r="M79" i="35"/>
  <c r="M80" i="35"/>
  <c r="M81" i="35"/>
  <c r="M82" i="35"/>
  <c r="M83" i="35"/>
  <c r="M84" i="35"/>
  <c r="M85" i="35"/>
  <c r="M86" i="35"/>
  <c r="M87" i="35"/>
  <c r="M88" i="35"/>
  <c r="M89" i="35"/>
  <c r="M90" i="35"/>
  <c r="M91" i="35"/>
  <c r="M92" i="35"/>
  <c r="M93" i="35"/>
  <c r="M94" i="35"/>
  <c r="M95" i="35"/>
  <c r="M96" i="35"/>
  <c r="M97" i="35"/>
  <c r="M98" i="35"/>
  <c r="M99" i="35"/>
  <c r="M100" i="35"/>
  <c r="M101" i="35"/>
  <c r="M102" i="35"/>
  <c r="M103" i="35"/>
  <c r="M104" i="35"/>
  <c r="M105" i="35"/>
  <c r="M106" i="35"/>
  <c r="M107" i="35"/>
  <c r="M108" i="35"/>
  <c r="M109" i="35"/>
  <c r="M110" i="35"/>
  <c r="M111" i="35"/>
  <c r="M112" i="35"/>
  <c r="M113" i="35"/>
  <c r="M114" i="35"/>
  <c r="M115" i="35"/>
  <c r="M116" i="35"/>
  <c r="M117" i="35"/>
  <c r="M118" i="35"/>
  <c r="M119" i="35"/>
  <c r="M120" i="35"/>
  <c r="M121" i="35"/>
  <c r="M122" i="35"/>
  <c r="M123" i="35"/>
  <c r="M124" i="35"/>
  <c r="M125" i="35"/>
  <c r="M126" i="35"/>
  <c r="M127" i="35"/>
  <c r="M128" i="35"/>
  <c r="M129" i="35"/>
  <c r="M130" i="35"/>
  <c r="M131" i="35"/>
  <c r="M132" i="35"/>
  <c r="M133" i="35"/>
  <c r="M134" i="35"/>
  <c r="M135" i="35"/>
  <c r="M136" i="35"/>
  <c r="M137" i="35"/>
  <c r="M138" i="35"/>
  <c r="M139" i="35"/>
  <c r="M140" i="35"/>
  <c r="M141" i="35"/>
  <c r="M142" i="35"/>
  <c r="M143" i="35"/>
  <c r="M144" i="35"/>
  <c r="M145" i="35"/>
  <c r="M146" i="35"/>
  <c r="M147" i="35"/>
  <c r="M148" i="35"/>
  <c r="M149" i="35"/>
  <c r="M150" i="35"/>
  <c r="M151" i="35"/>
  <c r="M152" i="35"/>
  <c r="M153" i="35"/>
  <c r="M154" i="35"/>
  <c r="M155" i="35"/>
  <c r="M156" i="35"/>
  <c r="M157" i="35"/>
  <c r="M158" i="35"/>
  <c r="M159" i="35"/>
  <c r="M160" i="35"/>
  <c r="M161" i="35"/>
  <c r="M162" i="35"/>
  <c r="M163" i="35"/>
  <c r="M164" i="35"/>
  <c r="M165" i="35"/>
  <c r="M166" i="35"/>
  <c r="M167" i="35"/>
  <c r="M168" i="35"/>
  <c r="M169" i="35"/>
  <c r="M170" i="35"/>
  <c r="M171" i="35"/>
  <c r="M172" i="35"/>
  <c r="M173" i="35"/>
  <c r="M174" i="35"/>
  <c r="M175" i="35"/>
  <c r="M176" i="35"/>
  <c r="M177" i="35"/>
  <c r="M178" i="35"/>
  <c r="M179" i="35"/>
  <c r="M180" i="35"/>
  <c r="M181" i="35"/>
  <c r="M182" i="35"/>
  <c r="M183" i="35"/>
  <c r="M184" i="35"/>
  <c r="M185" i="35"/>
  <c r="M186" i="35"/>
  <c r="M187" i="35"/>
  <c r="M188" i="35"/>
  <c r="M189" i="35"/>
  <c r="M190" i="35"/>
  <c r="M191" i="35"/>
  <c r="M192" i="35"/>
  <c r="M193" i="35"/>
  <c r="M194" i="35"/>
  <c r="M195" i="35"/>
  <c r="M196" i="35"/>
  <c r="M197" i="35"/>
  <c r="M198" i="35"/>
  <c r="M199" i="35"/>
  <c r="M200" i="35"/>
  <c r="M201" i="35"/>
  <c r="M202" i="35"/>
  <c r="M203" i="35"/>
  <c r="M204" i="35"/>
  <c r="M205" i="35"/>
  <c r="M206" i="35"/>
  <c r="M207" i="35"/>
  <c r="M208" i="35"/>
  <c r="M209" i="35"/>
  <c r="M210" i="35"/>
  <c r="M211" i="35"/>
  <c r="M212" i="35"/>
  <c r="M213" i="35"/>
  <c r="M214" i="35"/>
  <c r="M215" i="35"/>
  <c r="M216" i="35"/>
  <c r="M217" i="35"/>
  <c r="M218" i="35"/>
  <c r="M219" i="35"/>
  <c r="M220" i="35"/>
  <c r="M221" i="35"/>
  <c r="M222" i="35"/>
  <c r="M223" i="35"/>
  <c r="M224" i="35"/>
  <c r="M225" i="35"/>
  <c r="M226" i="35"/>
  <c r="M227" i="35"/>
  <c r="M228" i="35"/>
  <c r="M229" i="35"/>
  <c r="M230" i="35"/>
  <c r="M231" i="35"/>
  <c r="M232" i="35"/>
  <c r="M233" i="35"/>
  <c r="M234" i="35"/>
  <c r="M235" i="35"/>
  <c r="M236" i="35"/>
  <c r="M237" i="35"/>
  <c r="M238" i="35"/>
  <c r="M239" i="35"/>
  <c r="M240" i="35"/>
  <c r="M241" i="35"/>
  <c r="M242" i="35"/>
  <c r="M243" i="35"/>
  <c r="M244" i="35"/>
  <c r="M245" i="35"/>
  <c r="M246" i="35"/>
  <c r="M247" i="35"/>
  <c r="M248" i="35"/>
  <c r="M249" i="35"/>
  <c r="M250" i="35"/>
  <c r="M251" i="35"/>
  <c r="M252" i="35"/>
  <c r="M253" i="35"/>
  <c r="M254" i="35"/>
  <c r="M255" i="35"/>
  <c r="M256" i="35"/>
  <c r="M257" i="35"/>
  <c r="M258" i="35"/>
  <c r="M259" i="35"/>
  <c r="M260" i="35"/>
  <c r="M261" i="35"/>
  <c r="M262" i="35"/>
  <c r="M263" i="35"/>
  <c r="M264" i="35"/>
  <c r="M265" i="35"/>
  <c r="M266" i="35"/>
  <c r="M267" i="35"/>
  <c r="M268" i="35"/>
  <c r="M269" i="35"/>
  <c r="M270" i="35"/>
  <c r="M271" i="35"/>
  <c r="M272" i="35"/>
  <c r="M273" i="35"/>
  <c r="M274" i="35"/>
  <c r="M275" i="35"/>
  <c r="M276" i="35"/>
  <c r="M277" i="35"/>
  <c r="M278" i="35"/>
  <c r="M279" i="35"/>
  <c r="M280" i="35"/>
  <c r="M281" i="35"/>
  <c r="M282" i="35"/>
  <c r="M283" i="35"/>
  <c r="M284" i="35"/>
  <c r="M285" i="35"/>
  <c r="M286" i="35"/>
  <c r="M287" i="35"/>
  <c r="M288" i="35"/>
  <c r="M289" i="35"/>
  <c r="M290" i="35"/>
  <c r="M291" i="35"/>
  <c r="M292" i="35"/>
  <c r="M293" i="35"/>
  <c r="M294" i="35"/>
  <c r="M295" i="35"/>
  <c r="M296" i="35"/>
  <c r="M297" i="35"/>
  <c r="M298" i="35"/>
  <c r="M299" i="35"/>
  <c r="M300" i="35"/>
  <c r="M301" i="35"/>
  <c r="M302" i="35"/>
  <c r="M303" i="35"/>
  <c r="M304" i="35"/>
  <c r="M305" i="35"/>
  <c r="M306" i="35"/>
  <c r="M307" i="35"/>
  <c r="M308" i="35"/>
  <c r="M309" i="35"/>
  <c r="M310" i="35"/>
  <c r="M311" i="35"/>
  <c r="M312" i="35"/>
  <c r="M313" i="35"/>
  <c r="M314" i="35"/>
  <c r="M315" i="35"/>
  <c r="M316" i="35"/>
  <c r="M317" i="35"/>
  <c r="M318" i="35"/>
  <c r="M319" i="35"/>
  <c r="M320" i="35"/>
  <c r="M321" i="35"/>
  <c r="M322" i="35"/>
  <c r="M323" i="35"/>
  <c r="M324" i="35"/>
  <c r="M325" i="35"/>
  <c r="M326" i="35"/>
  <c r="M327" i="35"/>
  <c r="M328" i="35"/>
  <c r="M329" i="35"/>
  <c r="M330" i="35"/>
  <c r="M331" i="35"/>
  <c r="M332" i="35"/>
  <c r="M333" i="35"/>
  <c r="M334" i="35"/>
  <c r="M335" i="35"/>
  <c r="M336" i="35"/>
  <c r="M337" i="35"/>
  <c r="M338" i="35"/>
  <c r="M339" i="35"/>
  <c r="M340" i="35"/>
  <c r="M341" i="35"/>
  <c r="M342" i="35"/>
  <c r="M343" i="35"/>
  <c r="M344" i="35"/>
  <c r="M345" i="35"/>
  <c r="M346" i="35"/>
  <c r="M347" i="35"/>
  <c r="M348" i="35"/>
  <c r="M349" i="35"/>
  <c r="M350" i="35"/>
  <c r="M351" i="35"/>
  <c r="M352" i="35"/>
  <c r="M353" i="35"/>
  <c r="M354" i="35"/>
  <c r="M355" i="35"/>
  <c r="M356" i="35"/>
  <c r="M357" i="35"/>
  <c r="M358" i="35"/>
  <c r="M359" i="35"/>
  <c r="M360" i="35"/>
  <c r="M361" i="35"/>
  <c r="M362" i="35"/>
  <c r="M363" i="35"/>
  <c r="M364" i="35"/>
  <c r="M365" i="35"/>
  <c r="M366" i="35"/>
  <c r="M367" i="35"/>
  <c r="M368" i="35"/>
  <c r="M369" i="35"/>
  <c r="M370" i="35"/>
  <c r="M371" i="35"/>
  <c r="M372" i="35"/>
  <c r="M373" i="35"/>
  <c r="M374" i="35"/>
  <c r="M375" i="35"/>
  <c r="M376" i="35"/>
  <c r="M377" i="35"/>
  <c r="M378" i="35"/>
  <c r="M379" i="35"/>
  <c r="M380" i="35"/>
  <c r="M381" i="35"/>
  <c r="M382" i="35"/>
  <c r="M383" i="35"/>
  <c r="M384" i="35"/>
  <c r="M385" i="35"/>
  <c r="M386" i="35"/>
  <c r="M387" i="35"/>
  <c r="M388" i="35"/>
  <c r="M389" i="35"/>
  <c r="M390" i="35"/>
  <c r="M391" i="35"/>
  <c r="M392" i="35"/>
  <c r="M393" i="35"/>
  <c r="M394" i="35"/>
  <c r="M395" i="35"/>
  <c r="M396" i="35"/>
  <c r="M397" i="35"/>
  <c r="M398" i="35"/>
  <c r="M399" i="35"/>
  <c r="M400" i="35"/>
  <c r="M401" i="35"/>
  <c r="M402" i="35"/>
  <c r="M403" i="35"/>
  <c r="M404" i="35"/>
  <c r="M405" i="35"/>
  <c r="M406" i="35"/>
  <c r="M407" i="35"/>
  <c r="M408" i="35"/>
  <c r="M409" i="35"/>
  <c r="M410" i="35"/>
  <c r="M411" i="35"/>
  <c r="M412" i="35"/>
  <c r="M413" i="35"/>
  <c r="M414" i="35"/>
  <c r="M415" i="35"/>
  <c r="M416" i="35"/>
  <c r="M417" i="35"/>
  <c r="M418" i="35"/>
  <c r="M419" i="35"/>
  <c r="M420" i="35"/>
  <c r="M421" i="35"/>
  <c r="M422" i="35"/>
  <c r="M423" i="35"/>
  <c r="M424" i="35"/>
  <c r="M425" i="35"/>
  <c r="M426" i="35"/>
  <c r="M427" i="35"/>
  <c r="M428" i="35"/>
  <c r="M429" i="35"/>
  <c r="M430" i="35"/>
  <c r="M431" i="35"/>
  <c r="M432" i="35"/>
  <c r="M433" i="35"/>
  <c r="M434" i="35"/>
  <c r="M435" i="35"/>
  <c r="M436" i="35"/>
  <c r="M437" i="35"/>
  <c r="M438" i="35"/>
  <c r="M439" i="35"/>
  <c r="M440" i="35"/>
  <c r="M441" i="35"/>
  <c r="M442" i="35"/>
  <c r="M443" i="35"/>
  <c r="M444" i="35"/>
  <c r="M445" i="35"/>
  <c r="M446" i="35"/>
  <c r="M447" i="35"/>
  <c r="M448" i="35"/>
  <c r="M449" i="35"/>
  <c r="M450" i="35"/>
  <c r="M451" i="35"/>
  <c r="M452" i="35"/>
  <c r="M453" i="35"/>
  <c r="M454" i="35"/>
  <c r="M455" i="35"/>
  <c r="M456" i="35"/>
  <c r="M457" i="35"/>
  <c r="M458" i="35"/>
  <c r="M459" i="35"/>
  <c r="M460" i="35"/>
  <c r="M461" i="35"/>
  <c r="M462" i="35"/>
  <c r="M463" i="35"/>
  <c r="M464" i="35"/>
  <c r="M465" i="35"/>
  <c r="M466" i="35"/>
  <c r="M467" i="35"/>
  <c r="M468" i="35"/>
  <c r="M469" i="35"/>
  <c r="M470" i="35"/>
  <c r="M471" i="35"/>
  <c r="M472" i="35"/>
  <c r="M473" i="35"/>
  <c r="M474" i="35"/>
  <c r="M475" i="35"/>
  <c r="M476" i="35"/>
  <c r="M477" i="35"/>
  <c r="M478" i="35"/>
  <c r="M479" i="35"/>
  <c r="M480" i="35"/>
  <c r="M481" i="35"/>
  <c r="M482" i="35"/>
  <c r="M483" i="35"/>
  <c r="M484" i="35"/>
  <c r="M485" i="35"/>
  <c r="M486" i="35"/>
  <c r="M487" i="35"/>
  <c r="M488" i="35"/>
  <c r="M489" i="35"/>
  <c r="M490" i="35"/>
  <c r="M491" i="35"/>
  <c r="M492" i="35"/>
  <c r="M493" i="35"/>
  <c r="M494" i="35"/>
  <c r="M495" i="35"/>
  <c r="M496" i="35"/>
  <c r="M497" i="35"/>
  <c r="M498" i="35"/>
  <c r="M499" i="35"/>
  <c r="M500" i="35"/>
  <c r="M501" i="35"/>
  <c r="M502" i="35"/>
  <c r="M503" i="35"/>
  <c r="M504" i="35"/>
  <c r="M505" i="35"/>
  <c r="M506" i="35"/>
  <c r="M507" i="35"/>
  <c r="M508" i="35"/>
  <c r="M509" i="35"/>
  <c r="M510" i="35"/>
  <c r="M511" i="35"/>
  <c r="M512" i="35"/>
  <c r="M513" i="35"/>
  <c r="M514" i="35"/>
  <c r="M515" i="35"/>
  <c r="M516" i="35"/>
  <c r="M517" i="35"/>
  <c r="M518" i="35"/>
  <c r="M519" i="35"/>
  <c r="M520" i="35"/>
  <c r="M521" i="35"/>
  <c r="M522" i="35"/>
  <c r="M523" i="35"/>
  <c r="M524" i="35"/>
  <c r="M525" i="35"/>
  <c r="M526" i="35"/>
  <c r="M527" i="35"/>
  <c r="M528" i="35"/>
  <c r="M529" i="35"/>
  <c r="M530" i="35"/>
  <c r="M531" i="35"/>
  <c r="M532" i="35"/>
  <c r="M533" i="35"/>
  <c r="M534" i="35"/>
  <c r="M535" i="35"/>
  <c r="M536" i="35"/>
  <c r="M537" i="35"/>
  <c r="M538" i="35"/>
  <c r="M539" i="35"/>
  <c r="M540" i="35"/>
  <c r="M541" i="35"/>
  <c r="M542" i="35"/>
  <c r="M543" i="35"/>
  <c r="M544" i="35"/>
  <c r="M545" i="35"/>
  <c r="M546" i="35"/>
  <c r="M547" i="35"/>
  <c r="M548" i="35"/>
  <c r="M549" i="35"/>
  <c r="M550" i="35"/>
  <c r="M551" i="35"/>
  <c r="M552" i="35"/>
  <c r="M553" i="35"/>
  <c r="M554" i="35"/>
  <c r="M555" i="35"/>
  <c r="M556" i="35"/>
  <c r="M557" i="35"/>
  <c r="M558" i="35"/>
  <c r="M559" i="35"/>
  <c r="M560" i="35"/>
  <c r="M561" i="35"/>
  <c r="M562" i="35"/>
  <c r="M563" i="35"/>
  <c r="M564" i="35"/>
  <c r="M565" i="35"/>
  <c r="M566" i="35"/>
  <c r="M567" i="35"/>
  <c r="M568" i="35"/>
  <c r="M569" i="35"/>
  <c r="M570" i="35"/>
  <c r="M571" i="35"/>
  <c r="M572" i="35"/>
  <c r="M573" i="35"/>
  <c r="M574" i="35"/>
  <c r="M575" i="35"/>
  <c r="M576" i="35"/>
  <c r="M577" i="35"/>
  <c r="M578" i="35"/>
  <c r="M579" i="35"/>
  <c r="M580" i="35"/>
  <c r="M581" i="35"/>
  <c r="M582" i="35"/>
  <c r="M583" i="35"/>
  <c r="M584" i="35"/>
  <c r="M585" i="35"/>
  <c r="M586" i="35"/>
  <c r="M587" i="35"/>
  <c r="M588" i="35"/>
  <c r="M589" i="35"/>
  <c r="M590" i="35"/>
  <c r="M591" i="35"/>
  <c r="M592" i="35"/>
  <c r="M593" i="35"/>
  <c r="M594" i="35"/>
  <c r="M595" i="35"/>
  <c r="M596" i="35"/>
  <c r="M597" i="35"/>
  <c r="M598" i="35"/>
  <c r="M599" i="35"/>
  <c r="M600" i="35"/>
  <c r="M601" i="35"/>
  <c r="M602" i="35"/>
  <c r="M603" i="35"/>
  <c r="M604" i="35"/>
  <c r="M605" i="35"/>
  <c r="M606" i="35"/>
  <c r="M607" i="35"/>
  <c r="M608" i="35"/>
  <c r="M609" i="35"/>
  <c r="M610" i="35"/>
  <c r="M611" i="35"/>
  <c r="M612" i="35"/>
  <c r="M613" i="35"/>
  <c r="M614" i="35"/>
  <c r="M615" i="35"/>
  <c r="M616" i="35"/>
  <c r="M617" i="35"/>
  <c r="M618" i="35"/>
  <c r="M619" i="35"/>
  <c r="M620" i="35"/>
  <c r="M621" i="35"/>
  <c r="M622" i="35"/>
  <c r="M623" i="35"/>
  <c r="M624" i="35"/>
  <c r="M625" i="35"/>
  <c r="M626" i="35"/>
  <c r="M627" i="35"/>
  <c r="M628" i="35"/>
  <c r="M629" i="35"/>
  <c r="M630" i="35"/>
  <c r="M631" i="35"/>
  <c r="M632" i="35"/>
  <c r="M633" i="35"/>
  <c r="M634" i="35"/>
  <c r="M635" i="35"/>
  <c r="M636" i="35"/>
  <c r="M637" i="35"/>
  <c r="M638" i="35"/>
  <c r="M639" i="35"/>
  <c r="M640" i="35"/>
  <c r="M641" i="35"/>
  <c r="M642" i="35"/>
  <c r="M643" i="35"/>
  <c r="M644" i="35"/>
  <c r="M645" i="35"/>
  <c r="M646" i="35"/>
  <c r="M647" i="35"/>
  <c r="M648" i="35"/>
  <c r="M649" i="35"/>
  <c r="M650" i="35"/>
  <c r="M651" i="35"/>
  <c r="M652" i="35"/>
  <c r="M653" i="35"/>
  <c r="M654" i="35"/>
  <c r="M655" i="35"/>
  <c r="M656" i="35"/>
  <c r="M657" i="35"/>
  <c r="M658" i="35"/>
  <c r="M659" i="35"/>
  <c r="M660" i="35"/>
  <c r="M661" i="35"/>
  <c r="M662" i="35"/>
  <c r="M663" i="35"/>
  <c r="M664" i="35"/>
  <c r="M665" i="35"/>
  <c r="M666" i="35"/>
  <c r="M667" i="35"/>
  <c r="M668" i="35"/>
  <c r="M669" i="35"/>
  <c r="M670" i="35"/>
  <c r="M671" i="35"/>
  <c r="M672" i="35"/>
  <c r="M673" i="35"/>
  <c r="M674" i="35"/>
  <c r="M675" i="35"/>
  <c r="M676" i="35"/>
  <c r="M677" i="35"/>
  <c r="M678" i="35"/>
  <c r="M679" i="35"/>
  <c r="M680" i="35"/>
  <c r="M681" i="35"/>
  <c r="M682" i="35"/>
  <c r="M683" i="35"/>
  <c r="M684" i="35"/>
  <c r="M685" i="35"/>
  <c r="M686" i="35"/>
  <c r="M687" i="35"/>
  <c r="M688" i="35"/>
  <c r="M689" i="35"/>
  <c r="M690" i="35"/>
  <c r="M691" i="35"/>
  <c r="M692" i="35"/>
  <c r="M693" i="35"/>
  <c r="M694" i="35"/>
  <c r="M695" i="35"/>
  <c r="M696" i="35"/>
  <c r="M697" i="35"/>
  <c r="M698" i="35"/>
  <c r="M699" i="35"/>
  <c r="M700" i="35"/>
  <c r="M701" i="35"/>
  <c r="M702" i="35"/>
  <c r="M703" i="35"/>
  <c r="M704" i="35"/>
  <c r="M705" i="35"/>
  <c r="M706" i="35"/>
  <c r="M707" i="35"/>
  <c r="M708" i="35"/>
  <c r="M709" i="35"/>
  <c r="M710" i="35"/>
  <c r="M711" i="35"/>
  <c r="M712" i="35"/>
  <c r="M713" i="35"/>
  <c r="M714" i="35"/>
  <c r="M715" i="35"/>
  <c r="M716" i="35"/>
  <c r="M717" i="35"/>
  <c r="M718" i="35"/>
  <c r="M719" i="35"/>
  <c r="M720" i="35"/>
  <c r="M721" i="35"/>
  <c r="M722" i="35"/>
  <c r="M723" i="35"/>
  <c r="M724" i="35"/>
  <c r="M725" i="35"/>
  <c r="M726" i="35"/>
  <c r="M727" i="35"/>
  <c r="M728" i="35"/>
  <c r="M729" i="35"/>
  <c r="M730" i="35"/>
  <c r="M731" i="35"/>
  <c r="M732" i="35"/>
  <c r="M733" i="35"/>
  <c r="M734" i="35"/>
  <c r="M735" i="35"/>
  <c r="M736" i="35"/>
  <c r="M737" i="35"/>
  <c r="M738" i="35"/>
  <c r="M739" i="35"/>
  <c r="M740" i="35"/>
  <c r="M741" i="35"/>
  <c r="M742" i="35"/>
  <c r="M743" i="35"/>
  <c r="M744" i="35"/>
  <c r="M745" i="35"/>
  <c r="M746" i="35"/>
  <c r="M747" i="35"/>
  <c r="M748" i="35"/>
  <c r="M749" i="35"/>
  <c r="M750" i="35"/>
  <c r="M751" i="35"/>
  <c r="M752" i="35"/>
  <c r="M753" i="35"/>
  <c r="M754" i="35"/>
  <c r="M755" i="35"/>
  <c r="M756" i="35"/>
  <c r="M757" i="35"/>
  <c r="M758" i="35"/>
  <c r="M759" i="35"/>
  <c r="M760" i="35"/>
  <c r="M761" i="35"/>
  <c r="M762" i="35"/>
  <c r="M763" i="35"/>
  <c r="M764" i="35"/>
  <c r="M765" i="35"/>
  <c r="M766" i="35"/>
  <c r="M767" i="35"/>
  <c r="M768" i="35"/>
  <c r="M769" i="35"/>
  <c r="M770" i="35"/>
  <c r="M771" i="35"/>
  <c r="M772" i="35"/>
  <c r="M773" i="35"/>
  <c r="M774" i="35"/>
  <c r="M775" i="35"/>
  <c r="M776" i="35"/>
  <c r="M777" i="35"/>
  <c r="M778" i="35"/>
  <c r="M779" i="35"/>
  <c r="M780" i="35"/>
  <c r="M781" i="35"/>
  <c r="M782" i="35"/>
  <c r="M783" i="35"/>
  <c r="M784" i="35"/>
  <c r="M785" i="35"/>
  <c r="M786" i="35"/>
  <c r="M787" i="35"/>
  <c r="M788" i="35"/>
  <c r="M789" i="35"/>
  <c r="M790" i="35"/>
  <c r="M791" i="35"/>
  <c r="M792" i="35"/>
  <c r="M793" i="35"/>
  <c r="M794" i="35"/>
  <c r="M795" i="35"/>
  <c r="M796" i="35"/>
  <c r="M797" i="35"/>
  <c r="M798" i="35"/>
  <c r="M799" i="35"/>
  <c r="M800" i="35"/>
  <c r="M801" i="35"/>
  <c r="M802" i="35"/>
  <c r="M803" i="35"/>
  <c r="M804" i="35"/>
  <c r="M805" i="35"/>
  <c r="M806" i="35"/>
  <c r="M807" i="35"/>
  <c r="M808" i="35"/>
  <c r="M809" i="35"/>
  <c r="M810" i="35"/>
  <c r="M811" i="35"/>
  <c r="M812" i="35"/>
  <c r="M813" i="35"/>
  <c r="M814" i="35"/>
  <c r="M815" i="35"/>
  <c r="M816" i="35"/>
  <c r="M817" i="35"/>
  <c r="M818" i="35"/>
  <c r="M819" i="35"/>
  <c r="M820" i="35"/>
  <c r="M821" i="35"/>
  <c r="M822" i="35"/>
  <c r="M823" i="35"/>
  <c r="M824" i="35"/>
  <c r="M825" i="35"/>
  <c r="M826" i="35"/>
  <c r="M827" i="35"/>
  <c r="M828" i="35"/>
  <c r="M829" i="35"/>
  <c r="M830" i="35"/>
  <c r="M831" i="35"/>
  <c r="M832" i="35"/>
  <c r="M833" i="35"/>
  <c r="M834" i="35"/>
  <c r="M835" i="35"/>
  <c r="M836" i="35"/>
  <c r="M837" i="35"/>
  <c r="M838" i="35"/>
  <c r="M839" i="35"/>
  <c r="M840" i="35"/>
  <c r="M841" i="35"/>
  <c r="M842" i="35"/>
  <c r="M843" i="35"/>
  <c r="M844" i="35"/>
  <c r="M845" i="35"/>
  <c r="M846" i="35"/>
  <c r="M847" i="35"/>
  <c r="M848" i="35"/>
  <c r="M849" i="35"/>
  <c r="M850" i="35"/>
  <c r="M851" i="35"/>
  <c r="M852" i="35"/>
  <c r="M853" i="35"/>
  <c r="M854" i="35"/>
  <c r="M855" i="35"/>
  <c r="M856" i="35"/>
  <c r="M857" i="35"/>
  <c r="M858" i="35"/>
  <c r="M859" i="35"/>
  <c r="M860" i="35"/>
  <c r="M861" i="35"/>
  <c r="M862" i="35"/>
  <c r="M863" i="35"/>
  <c r="M864" i="35"/>
  <c r="M865" i="35"/>
  <c r="M866" i="35"/>
  <c r="M867" i="35"/>
  <c r="M868" i="35"/>
  <c r="M869" i="35"/>
  <c r="M870" i="35"/>
  <c r="M871" i="35"/>
  <c r="M872" i="35"/>
  <c r="M873" i="35"/>
  <c r="M874" i="35"/>
  <c r="M875" i="35"/>
  <c r="M876" i="35"/>
  <c r="M877" i="35"/>
  <c r="M878" i="35"/>
  <c r="M879" i="35"/>
  <c r="M880" i="35"/>
  <c r="M881" i="35"/>
  <c r="M882" i="35"/>
  <c r="M883" i="35"/>
  <c r="M884" i="35"/>
  <c r="M885" i="35"/>
  <c r="M886" i="35"/>
  <c r="M887" i="35"/>
  <c r="M888" i="35"/>
  <c r="M889" i="35"/>
  <c r="M890" i="35"/>
  <c r="M891" i="35"/>
  <c r="M892" i="35"/>
  <c r="M893" i="35"/>
  <c r="M894" i="35"/>
  <c r="M895" i="35"/>
  <c r="M896" i="35"/>
  <c r="M897" i="35"/>
  <c r="M898" i="35"/>
  <c r="M899" i="35"/>
  <c r="M900" i="35"/>
  <c r="M901" i="35"/>
  <c r="M902" i="35"/>
  <c r="M903" i="35"/>
  <c r="M904" i="35"/>
  <c r="M905" i="35"/>
  <c r="M906" i="35"/>
  <c r="M907" i="35"/>
  <c r="M908" i="35"/>
  <c r="M909" i="35"/>
  <c r="M910" i="35"/>
  <c r="M911" i="35"/>
  <c r="M912" i="35"/>
  <c r="M913" i="35"/>
  <c r="M914" i="35"/>
  <c r="M915" i="35"/>
  <c r="M916" i="35"/>
  <c r="M917" i="35"/>
  <c r="M918" i="35"/>
  <c r="M919" i="35"/>
  <c r="M920" i="35"/>
  <c r="M921" i="35"/>
  <c r="M922" i="35"/>
  <c r="M923" i="35"/>
  <c r="M924" i="35"/>
  <c r="M925" i="35"/>
  <c r="M926" i="35"/>
  <c r="M927" i="35"/>
  <c r="M928" i="35"/>
  <c r="M929" i="35"/>
  <c r="M930" i="35"/>
  <c r="M931" i="35"/>
  <c r="M932" i="35"/>
  <c r="M933" i="35"/>
  <c r="M934" i="35"/>
  <c r="M935" i="35"/>
  <c r="M936" i="35"/>
  <c r="M937" i="35"/>
  <c r="M938" i="35"/>
  <c r="M939" i="35"/>
  <c r="M940" i="35"/>
  <c r="M941" i="35"/>
  <c r="M942" i="35"/>
  <c r="M943" i="35"/>
  <c r="M944" i="35"/>
  <c r="M945" i="35"/>
  <c r="M946" i="35"/>
  <c r="M947" i="35"/>
  <c r="M948" i="35"/>
  <c r="M949" i="35"/>
  <c r="M950" i="35"/>
  <c r="M951" i="35"/>
  <c r="M952" i="35"/>
  <c r="M953" i="35"/>
  <c r="M954" i="35"/>
  <c r="M955" i="35"/>
  <c r="M956" i="35"/>
  <c r="M957" i="35"/>
  <c r="M958" i="35"/>
  <c r="M959" i="35"/>
  <c r="M960" i="35"/>
  <c r="M961" i="35"/>
  <c r="M962" i="35"/>
  <c r="M963" i="35"/>
  <c r="M964" i="35"/>
  <c r="M965" i="35"/>
  <c r="M966" i="35"/>
  <c r="M967" i="35"/>
  <c r="M968" i="35"/>
  <c r="M969" i="35"/>
  <c r="M970" i="35"/>
  <c r="M971" i="35"/>
  <c r="M972" i="35"/>
  <c r="M973" i="35"/>
  <c r="M974" i="35"/>
  <c r="M975" i="35"/>
  <c r="M976" i="35"/>
  <c r="M977" i="35"/>
  <c r="M978" i="35"/>
  <c r="M979" i="35"/>
  <c r="M980" i="35"/>
  <c r="M981" i="35"/>
  <c r="M982" i="35"/>
  <c r="M983" i="35"/>
  <c r="M984" i="35"/>
  <c r="M985" i="35"/>
  <c r="M986" i="35"/>
  <c r="M987" i="35"/>
  <c r="M988" i="35"/>
  <c r="M989" i="35"/>
  <c r="M990" i="35"/>
  <c r="M991" i="35"/>
  <c r="M992" i="35"/>
  <c r="M993" i="35"/>
  <c r="M994" i="35"/>
  <c r="M995" i="35"/>
  <c r="M996" i="35"/>
  <c r="M997" i="35"/>
  <c r="M998" i="35"/>
  <c r="M999" i="35"/>
  <c r="M10" i="35"/>
  <c r="C29" i="9" l="1"/>
  <c r="B29" i="9"/>
  <c r="K6" i="34"/>
  <c r="K7" i="34" s="1"/>
  <c r="L6" i="34"/>
  <c r="I7" i="33"/>
  <c r="I8" i="33"/>
  <c r="I9" i="33"/>
  <c r="I10" i="33"/>
  <c r="I11" i="33"/>
  <c r="I12" i="33"/>
  <c r="I13" i="33"/>
  <c r="I14" i="33"/>
  <c r="I15" i="33"/>
  <c r="I16" i="33"/>
  <c r="I17" i="33"/>
  <c r="I18" i="33"/>
  <c r="I19" i="33"/>
  <c r="I20" i="33"/>
  <c r="I21" i="33"/>
  <c r="I22" i="33"/>
  <c r="I23" i="33"/>
  <c r="I24" i="33"/>
  <c r="I25" i="33"/>
  <c r="I26" i="33"/>
  <c r="I27" i="33"/>
  <c r="I28" i="33"/>
  <c r="I29" i="33"/>
  <c r="I30" i="33"/>
  <c r="I31" i="33"/>
  <c r="I32" i="33"/>
  <c r="I33" i="33"/>
  <c r="I34" i="33"/>
  <c r="I35" i="33"/>
  <c r="I36" i="33"/>
  <c r="I37" i="33"/>
  <c r="I38" i="33"/>
  <c r="I39" i="33"/>
  <c r="I40" i="33"/>
  <c r="I7" i="32"/>
  <c r="I8" i="32"/>
  <c r="I9" i="32"/>
  <c r="I10" i="32"/>
  <c r="I11" i="32"/>
  <c r="I12" i="32"/>
  <c r="I13" i="32"/>
  <c r="I14" i="32"/>
  <c r="I15" i="32"/>
  <c r="I16" i="32"/>
  <c r="I17" i="32"/>
  <c r="I18" i="32"/>
  <c r="I19" i="32"/>
  <c r="I20" i="32"/>
  <c r="I21" i="32"/>
  <c r="I22" i="32"/>
  <c r="I23" i="32"/>
  <c r="I24" i="32"/>
  <c r="I25" i="32"/>
  <c r="I26" i="32"/>
  <c r="I27" i="32"/>
  <c r="I28" i="32"/>
  <c r="I29" i="32"/>
  <c r="I30" i="32"/>
  <c r="I31" i="32"/>
  <c r="I32" i="32"/>
  <c r="I33" i="32"/>
  <c r="I34" i="32"/>
  <c r="I7" i="31"/>
  <c r="I8" i="31"/>
  <c r="I9" i="31"/>
  <c r="I10" i="31"/>
  <c r="I11" i="31"/>
  <c r="I12" i="31"/>
  <c r="I13" i="31"/>
  <c r="I14" i="31"/>
  <c r="I15" i="31"/>
  <c r="I16" i="31"/>
  <c r="I17" i="31"/>
  <c r="I18" i="31"/>
  <c r="I19" i="31"/>
  <c r="I20" i="31"/>
  <c r="I21" i="31"/>
  <c r="I22" i="31"/>
  <c r="I23" i="31"/>
  <c r="I24" i="31"/>
  <c r="I25" i="31"/>
  <c r="I26" i="31"/>
  <c r="I27" i="31"/>
  <c r="I28" i="31"/>
  <c r="I29" i="31"/>
  <c r="I30" i="31"/>
  <c r="I31" i="31"/>
  <c r="I32" i="31"/>
  <c r="I33" i="31"/>
  <c r="I34" i="31"/>
  <c r="I35" i="31"/>
  <c r="I36" i="31"/>
  <c r="I37" i="31"/>
  <c r="I38" i="31"/>
  <c r="I39" i="31"/>
  <c r="I40" i="31"/>
  <c r="I41" i="31"/>
  <c r="I42" i="31"/>
  <c r="I43" i="31"/>
  <c r="I44" i="31"/>
  <c r="I45" i="31"/>
  <c r="I46" i="31"/>
  <c r="I47" i="31"/>
  <c r="I48" i="31"/>
  <c r="I49" i="31"/>
  <c r="I50" i="31"/>
  <c r="I51" i="31"/>
  <c r="I52" i="31"/>
  <c r="I53" i="31"/>
  <c r="I54" i="31"/>
  <c r="I55" i="31"/>
  <c r="I56" i="31"/>
  <c r="I57" i="31"/>
  <c r="I58" i="31"/>
  <c r="I59" i="31"/>
  <c r="I60" i="31"/>
  <c r="I61" i="31"/>
  <c r="I62" i="31"/>
  <c r="I63" i="31"/>
  <c r="I64" i="31"/>
  <c r="I65" i="31"/>
  <c r="I66" i="31"/>
  <c r="I67" i="31"/>
  <c r="I68" i="31"/>
  <c r="I69" i="31"/>
  <c r="I70" i="31"/>
  <c r="I71" i="31"/>
  <c r="I7" i="30"/>
  <c r="I8" i="30"/>
  <c r="I9" i="30"/>
  <c r="I10" i="30"/>
  <c r="I11" i="30"/>
  <c r="I12" i="30"/>
  <c r="I13" i="30"/>
  <c r="I14" i="30"/>
  <c r="I15" i="30"/>
  <c r="I16" i="30"/>
  <c r="I17" i="30"/>
  <c r="I18" i="30"/>
  <c r="I19" i="30"/>
  <c r="I20" i="30"/>
  <c r="I21" i="30"/>
  <c r="I22" i="30"/>
  <c r="I23" i="30"/>
  <c r="I24" i="30"/>
  <c r="I25" i="30"/>
  <c r="I26" i="30"/>
  <c r="I27" i="30"/>
  <c r="I28" i="30"/>
  <c r="I29" i="30"/>
  <c r="I30" i="30"/>
  <c r="I31" i="30"/>
  <c r="I32" i="30"/>
  <c r="I33" i="30"/>
  <c r="I34" i="30"/>
  <c r="I35" i="30"/>
  <c r="I36" i="30"/>
  <c r="I37" i="30"/>
  <c r="I38" i="30"/>
  <c r="I39" i="30"/>
  <c r="I40" i="30"/>
  <c r="I41" i="30"/>
  <c r="I42" i="30"/>
  <c r="I43" i="30"/>
  <c r="I44" i="30"/>
  <c r="I45" i="30"/>
  <c r="I46" i="30"/>
  <c r="I47" i="30"/>
  <c r="I48" i="30"/>
  <c r="I49" i="30"/>
  <c r="I50" i="30"/>
  <c r="I51" i="30"/>
  <c r="I52" i="30"/>
  <c r="I53" i="30"/>
  <c r="I54" i="30"/>
  <c r="I7" i="29"/>
  <c r="I8" i="29"/>
  <c r="I9" i="29"/>
  <c r="I10" i="29"/>
  <c r="I11" i="29"/>
  <c r="I12" i="29"/>
  <c r="I13" i="29"/>
  <c r="I14" i="29"/>
  <c r="I15" i="29"/>
  <c r="I16" i="29"/>
  <c r="I17" i="29"/>
  <c r="I18" i="29"/>
  <c r="I19" i="29"/>
  <c r="I20" i="29"/>
  <c r="I21" i="29"/>
  <c r="I22" i="29"/>
  <c r="I23" i="29"/>
  <c r="I24" i="29"/>
  <c r="I25" i="29"/>
  <c r="I26" i="29"/>
  <c r="I27" i="29"/>
  <c r="I28" i="29"/>
  <c r="I29" i="29"/>
  <c r="I30" i="29"/>
  <c r="I31" i="29"/>
  <c r="I32" i="29"/>
  <c r="I33" i="29"/>
  <c r="I34" i="29"/>
  <c r="I35" i="29"/>
  <c r="I36" i="29"/>
  <c r="I37" i="29"/>
  <c r="I38" i="29"/>
  <c r="I39" i="29"/>
  <c r="I40" i="29"/>
  <c r="I41" i="29"/>
  <c r="I42" i="29"/>
  <c r="I43" i="29"/>
  <c r="I44" i="29"/>
  <c r="I45" i="29"/>
  <c r="I46" i="29"/>
  <c r="I47" i="29"/>
  <c r="I48" i="29"/>
  <c r="I49" i="29"/>
  <c r="I50" i="29"/>
  <c r="I51" i="29"/>
  <c r="I52" i="29"/>
  <c r="I53" i="29"/>
  <c r="I54" i="29"/>
  <c r="I55" i="29"/>
  <c r="I56" i="29"/>
  <c r="I57" i="29"/>
  <c r="I58" i="29"/>
  <c r="I59" i="29"/>
  <c r="I60" i="29"/>
  <c r="I61" i="29"/>
  <c r="I62" i="29"/>
  <c r="I63" i="29"/>
  <c r="I64" i="29"/>
  <c r="I65" i="29"/>
  <c r="I66" i="29"/>
  <c r="I67" i="29"/>
  <c r="I68" i="29"/>
  <c r="I69" i="29"/>
  <c r="I70" i="29"/>
  <c r="I71" i="29"/>
  <c r="I72" i="29"/>
  <c r="I73" i="29"/>
  <c r="I74" i="29"/>
  <c r="I75" i="29"/>
  <c r="I76" i="29"/>
  <c r="I77" i="29"/>
  <c r="I78" i="29"/>
  <c r="I79" i="29"/>
  <c r="I80" i="29"/>
  <c r="I81" i="29"/>
  <c r="I82" i="29"/>
  <c r="I83" i="29"/>
  <c r="I84" i="29"/>
  <c r="I85" i="29"/>
  <c r="I86" i="29"/>
  <c r="I87" i="29"/>
  <c r="I88" i="29"/>
  <c r="I89" i="29"/>
  <c r="I90" i="29"/>
  <c r="I91" i="29"/>
  <c r="I92" i="29"/>
  <c r="I93" i="29"/>
  <c r="I7" i="28"/>
  <c r="I8" i="28"/>
  <c r="I9" i="28"/>
  <c r="I10" i="28"/>
  <c r="I11" i="28"/>
  <c r="I12" i="28"/>
  <c r="I13" i="28"/>
  <c r="I14" i="28"/>
  <c r="I15" i="28"/>
  <c r="I16" i="28"/>
  <c r="I17" i="28"/>
  <c r="I18" i="28"/>
  <c r="I19" i="28"/>
  <c r="I20" i="28"/>
  <c r="I21" i="28"/>
  <c r="I22" i="28"/>
  <c r="I23" i="28"/>
  <c r="I24" i="28"/>
  <c r="I25" i="28"/>
  <c r="I26" i="28"/>
  <c r="I27" i="28"/>
  <c r="I28" i="28"/>
  <c r="I29" i="28"/>
  <c r="I30" i="28"/>
  <c r="I31" i="28"/>
  <c r="I32" i="28"/>
  <c r="I33" i="28"/>
  <c r="I34" i="28"/>
  <c r="I35" i="28"/>
  <c r="I36" i="28"/>
  <c r="I37" i="28"/>
  <c r="I38" i="28"/>
  <c r="I39" i="28"/>
  <c r="I40" i="28"/>
  <c r="I41" i="28"/>
  <c r="I42" i="28"/>
  <c r="I43" i="28"/>
  <c r="I44" i="28"/>
  <c r="I45" i="28"/>
  <c r="I46" i="28"/>
  <c r="I47" i="28"/>
  <c r="I48" i="28"/>
  <c r="I49" i="28"/>
  <c r="I50" i="28"/>
  <c r="I51" i="28"/>
  <c r="I52" i="28"/>
  <c r="I53" i="28"/>
  <c r="I54" i="28"/>
  <c r="I55" i="28"/>
  <c r="I56" i="28"/>
  <c r="I57" i="28"/>
  <c r="I58" i="28"/>
  <c r="I59" i="28"/>
  <c r="I60" i="28"/>
  <c r="I61" i="28"/>
  <c r="I62" i="28"/>
  <c r="I63" i="28"/>
  <c r="I64" i="28"/>
  <c r="I65" i="28"/>
  <c r="I66" i="28"/>
  <c r="I67" i="28"/>
  <c r="I68" i="28"/>
  <c r="I69" i="28"/>
  <c r="I70" i="28"/>
  <c r="I71" i="28"/>
  <c r="I72" i="28"/>
  <c r="I7" i="27"/>
  <c r="I8" i="27"/>
  <c r="I9" i="27"/>
  <c r="I10" i="27"/>
  <c r="I11" i="27"/>
  <c r="I12" i="27"/>
  <c r="I13" i="27"/>
  <c r="I14" i="27"/>
  <c r="I15" i="27"/>
  <c r="I16" i="27"/>
  <c r="I17" i="27"/>
  <c r="I18" i="27"/>
  <c r="I19" i="27"/>
  <c r="I20" i="27"/>
  <c r="I21" i="27"/>
  <c r="I22" i="27"/>
  <c r="I23" i="27"/>
  <c r="I24" i="27"/>
  <c r="I25" i="27"/>
  <c r="I26" i="27"/>
  <c r="I27" i="27"/>
  <c r="I28" i="27"/>
  <c r="I29" i="27"/>
  <c r="I30" i="27"/>
  <c r="I31" i="27"/>
  <c r="I32" i="27"/>
  <c r="I33" i="27"/>
  <c r="I34" i="27"/>
  <c r="I35" i="27"/>
  <c r="I36" i="27"/>
  <c r="I37" i="27"/>
  <c r="I38" i="27"/>
  <c r="I39" i="27"/>
  <c r="I40" i="27"/>
  <c r="I41" i="27"/>
  <c r="I42" i="27"/>
  <c r="I43" i="27"/>
  <c r="I44" i="27"/>
  <c r="I45" i="27"/>
  <c r="I46" i="27"/>
  <c r="I47" i="27"/>
  <c r="I48" i="27"/>
  <c r="I49" i="27"/>
  <c r="I7" i="26"/>
  <c r="I8" i="26"/>
  <c r="I9" i="26"/>
  <c r="I10" i="26"/>
  <c r="I11" i="26"/>
  <c r="I12" i="26"/>
  <c r="I13" i="26"/>
  <c r="I14" i="26"/>
  <c r="I15" i="26"/>
  <c r="I16" i="26"/>
  <c r="I17" i="26"/>
  <c r="I18" i="26"/>
  <c r="I19" i="26"/>
  <c r="I20" i="26"/>
  <c r="I21" i="26"/>
  <c r="I22" i="26"/>
  <c r="I23" i="26"/>
  <c r="I24" i="26"/>
  <c r="I25" i="26"/>
  <c r="I26" i="26"/>
  <c r="I27" i="26"/>
  <c r="I28" i="26"/>
  <c r="I29" i="26"/>
  <c r="I30" i="26"/>
  <c r="I31" i="26"/>
  <c r="I32" i="26"/>
  <c r="I33" i="26"/>
  <c r="I34" i="26"/>
  <c r="I35" i="26"/>
  <c r="I36" i="26"/>
  <c r="I37" i="26"/>
  <c r="I38" i="26"/>
  <c r="I39" i="26"/>
  <c r="I40" i="26"/>
  <c r="I41" i="26"/>
  <c r="I42" i="26"/>
  <c r="I43" i="26"/>
  <c r="I44" i="26"/>
  <c r="I45" i="26"/>
  <c r="I46" i="26"/>
  <c r="I47" i="26"/>
  <c r="I48" i="26"/>
  <c r="I49" i="26"/>
  <c r="I50" i="26"/>
  <c r="I51" i="26"/>
  <c r="I52" i="26"/>
  <c r="I53" i="26"/>
  <c r="I54" i="26"/>
  <c r="I55" i="26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7" i="2"/>
  <c r="L7" i="2" s="1"/>
  <c r="L8" i="2" s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A29" i="9"/>
  <c r="C28" i="9"/>
  <c r="B28" i="9"/>
  <c r="A28" i="9"/>
  <c r="J7" i="9"/>
  <c r="K7" i="9" s="1"/>
  <c r="M7" i="33"/>
  <c r="M8" i="33"/>
  <c r="M9" i="33"/>
  <c r="M10" i="33"/>
  <c r="M11" i="33"/>
  <c r="M12" i="33"/>
  <c r="M13" i="33"/>
  <c r="M14" i="33"/>
  <c r="M15" i="33"/>
  <c r="M16" i="33"/>
  <c r="M17" i="33"/>
  <c r="M18" i="33"/>
  <c r="M19" i="33"/>
  <c r="M20" i="33"/>
  <c r="M21" i="33"/>
  <c r="M22" i="33"/>
  <c r="M23" i="33"/>
  <c r="M24" i="33"/>
  <c r="M25" i="33"/>
  <c r="M26" i="33"/>
  <c r="M27" i="33"/>
  <c r="M28" i="33"/>
  <c r="M29" i="33"/>
  <c r="M30" i="33"/>
  <c r="M31" i="33"/>
  <c r="M32" i="33"/>
  <c r="M33" i="33"/>
  <c r="M34" i="33"/>
  <c r="M35" i="33"/>
  <c r="M36" i="33"/>
  <c r="M37" i="33"/>
  <c r="M38" i="33"/>
  <c r="M39" i="33"/>
  <c r="M40" i="33"/>
  <c r="M7" i="32"/>
  <c r="M8" i="32"/>
  <c r="M9" i="32"/>
  <c r="M10" i="32"/>
  <c r="M11" i="32"/>
  <c r="M12" i="32"/>
  <c r="M13" i="32"/>
  <c r="M14" i="32"/>
  <c r="M15" i="32"/>
  <c r="M16" i="32"/>
  <c r="M17" i="32"/>
  <c r="M18" i="32"/>
  <c r="M19" i="32"/>
  <c r="M20" i="32"/>
  <c r="M21" i="32"/>
  <c r="M22" i="32"/>
  <c r="M23" i="32"/>
  <c r="M24" i="32"/>
  <c r="M25" i="32"/>
  <c r="M26" i="32"/>
  <c r="M27" i="32"/>
  <c r="M28" i="32"/>
  <c r="M29" i="32"/>
  <c r="M30" i="32"/>
  <c r="M31" i="32"/>
  <c r="M32" i="32"/>
  <c r="M33" i="32"/>
  <c r="M34" i="32"/>
  <c r="M7" i="31"/>
  <c r="M8" i="31"/>
  <c r="M9" i="31"/>
  <c r="M10" i="31"/>
  <c r="M11" i="31"/>
  <c r="M12" i="31"/>
  <c r="M13" i="31"/>
  <c r="M14" i="31"/>
  <c r="M15" i="31"/>
  <c r="M16" i="31"/>
  <c r="M17" i="31"/>
  <c r="M18" i="31"/>
  <c r="M19" i="31"/>
  <c r="M20" i="31"/>
  <c r="M21" i="31"/>
  <c r="M22" i="31"/>
  <c r="M23" i="31"/>
  <c r="M24" i="31"/>
  <c r="M25" i="31"/>
  <c r="M26" i="31"/>
  <c r="M27" i="31"/>
  <c r="M28" i="31"/>
  <c r="M29" i="31"/>
  <c r="M30" i="31"/>
  <c r="M31" i="31"/>
  <c r="M32" i="31"/>
  <c r="M33" i="31"/>
  <c r="M34" i="31"/>
  <c r="M35" i="31"/>
  <c r="M36" i="31"/>
  <c r="M37" i="31"/>
  <c r="M38" i="31"/>
  <c r="M39" i="31"/>
  <c r="M40" i="31"/>
  <c r="M41" i="31"/>
  <c r="M42" i="31"/>
  <c r="M43" i="31"/>
  <c r="M44" i="31"/>
  <c r="M45" i="31"/>
  <c r="M46" i="31"/>
  <c r="M47" i="31"/>
  <c r="M48" i="31"/>
  <c r="M49" i="31"/>
  <c r="M50" i="31"/>
  <c r="M51" i="31"/>
  <c r="M52" i="31"/>
  <c r="M53" i="31"/>
  <c r="M54" i="31"/>
  <c r="M55" i="31"/>
  <c r="M56" i="31"/>
  <c r="M57" i="31"/>
  <c r="M58" i="31"/>
  <c r="M59" i="31"/>
  <c r="M60" i="31"/>
  <c r="M61" i="31"/>
  <c r="M62" i="31"/>
  <c r="M63" i="31"/>
  <c r="M64" i="31"/>
  <c r="M65" i="31"/>
  <c r="M66" i="31"/>
  <c r="M67" i="31"/>
  <c r="M68" i="31"/>
  <c r="M69" i="31"/>
  <c r="M70" i="31"/>
  <c r="M71" i="31"/>
  <c r="M7" i="30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21" i="30"/>
  <c r="M22" i="30"/>
  <c r="M23" i="30"/>
  <c r="M24" i="30"/>
  <c r="M25" i="30"/>
  <c r="M26" i="30"/>
  <c r="M27" i="30"/>
  <c r="M28" i="30"/>
  <c r="M29" i="30"/>
  <c r="M30" i="30"/>
  <c r="M31" i="30"/>
  <c r="M32" i="30"/>
  <c r="M33" i="30"/>
  <c r="M34" i="30"/>
  <c r="M35" i="30"/>
  <c r="M36" i="30"/>
  <c r="M37" i="30"/>
  <c r="M38" i="30"/>
  <c r="M39" i="30"/>
  <c r="M40" i="30"/>
  <c r="M41" i="30"/>
  <c r="M42" i="30"/>
  <c r="M43" i="30"/>
  <c r="M44" i="30"/>
  <c r="M45" i="30"/>
  <c r="M46" i="30"/>
  <c r="M47" i="30"/>
  <c r="M48" i="30"/>
  <c r="M49" i="30"/>
  <c r="M50" i="30"/>
  <c r="M51" i="30"/>
  <c r="M52" i="30"/>
  <c r="M53" i="30"/>
  <c r="M54" i="30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21" i="29"/>
  <c r="M22" i="29"/>
  <c r="M23" i="29"/>
  <c r="M24" i="29"/>
  <c r="M25" i="29"/>
  <c r="M26" i="29"/>
  <c r="M27" i="29"/>
  <c r="M28" i="29"/>
  <c r="M29" i="29"/>
  <c r="M30" i="29"/>
  <c r="M31" i="29"/>
  <c r="M32" i="29"/>
  <c r="M33" i="29"/>
  <c r="M34" i="29"/>
  <c r="M35" i="29"/>
  <c r="M36" i="29"/>
  <c r="M37" i="29"/>
  <c r="M38" i="29"/>
  <c r="M39" i="29"/>
  <c r="M40" i="29"/>
  <c r="M41" i="29"/>
  <c r="M42" i="29"/>
  <c r="M43" i="29"/>
  <c r="M44" i="29"/>
  <c r="M45" i="29"/>
  <c r="M46" i="29"/>
  <c r="M47" i="29"/>
  <c r="M48" i="29"/>
  <c r="M49" i="29"/>
  <c r="M50" i="29"/>
  <c r="M51" i="29"/>
  <c r="M52" i="29"/>
  <c r="M53" i="29"/>
  <c r="M54" i="29"/>
  <c r="M55" i="29"/>
  <c r="M56" i="29"/>
  <c r="M57" i="29"/>
  <c r="M58" i="29"/>
  <c r="M59" i="29"/>
  <c r="M60" i="29"/>
  <c r="M61" i="29"/>
  <c r="M62" i="29"/>
  <c r="M63" i="29"/>
  <c r="M64" i="29"/>
  <c r="M65" i="29"/>
  <c r="M66" i="29"/>
  <c r="M67" i="29"/>
  <c r="M68" i="29"/>
  <c r="M69" i="29"/>
  <c r="M70" i="29"/>
  <c r="M71" i="29"/>
  <c r="M72" i="29"/>
  <c r="M73" i="29"/>
  <c r="M74" i="29"/>
  <c r="M75" i="29"/>
  <c r="M76" i="29"/>
  <c r="M77" i="29"/>
  <c r="M78" i="29"/>
  <c r="M79" i="29"/>
  <c r="M80" i="29"/>
  <c r="M81" i="29"/>
  <c r="M82" i="29"/>
  <c r="M83" i="29"/>
  <c r="M84" i="29"/>
  <c r="M85" i="29"/>
  <c r="M86" i="29"/>
  <c r="M87" i="29"/>
  <c r="M88" i="29"/>
  <c r="M89" i="29"/>
  <c r="M90" i="29"/>
  <c r="M91" i="29"/>
  <c r="M92" i="29"/>
  <c r="M93" i="29"/>
  <c r="M7" i="28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21" i="28"/>
  <c r="M22" i="28"/>
  <c r="M23" i="28"/>
  <c r="M24" i="28"/>
  <c r="M25" i="28"/>
  <c r="M26" i="28"/>
  <c r="M27" i="28"/>
  <c r="M28" i="28"/>
  <c r="M29" i="28"/>
  <c r="M30" i="28"/>
  <c r="M31" i="28"/>
  <c r="M32" i="28"/>
  <c r="M33" i="28"/>
  <c r="M34" i="28"/>
  <c r="M35" i="28"/>
  <c r="M36" i="28"/>
  <c r="M37" i="28"/>
  <c r="M38" i="28"/>
  <c r="M39" i="28"/>
  <c r="M40" i="28"/>
  <c r="M41" i="28"/>
  <c r="M42" i="28"/>
  <c r="M43" i="28"/>
  <c r="M44" i="28"/>
  <c r="M45" i="28"/>
  <c r="M46" i="28"/>
  <c r="M47" i="28"/>
  <c r="M48" i="28"/>
  <c r="M49" i="28"/>
  <c r="M50" i="28"/>
  <c r="M51" i="28"/>
  <c r="M52" i="28"/>
  <c r="M53" i="28"/>
  <c r="M54" i="28"/>
  <c r="M55" i="28"/>
  <c r="M56" i="28"/>
  <c r="M57" i="28"/>
  <c r="M58" i="28"/>
  <c r="M59" i="28"/>
  <c r="M60" i="28"/>
  <c r="M61" i="28"/>
  <c r="M62" i="28"/>
  <c r="M63" i="28"/>
  <c r="M64" i="28"/>
  <c r="M65" i="28"/>
  <c r="M66" i="28"/>
  <c r="M67" i="28"/>
  <c r="M68" i="28"/>
  <c r="M69" i="28"/>
  <c r="M70" i="28"/>
  <c r="M71" i="28"/>
  <c r="M72" i="28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21" i="27"/>
  <c r="M22" i="27"/>
  <c r="M23" i="27"/>
  <c r="M24" i="27"/>
  <c r="M25" i="27"/>
  <c r="M26" i="27"/>
  <c r="M27" i="27"/>
  <c r="M28" i="27"/>
  <c r="M29" i="27"/>
  <c r="M30" i="27"/>
  <c r="M31" i="27"/>
  <c r="M32" i="27"/>
  <c r="M33" i="27"/>
  <c r="M34" i="27"/>
  <c r="M35" i="27"/>
  <c r="M36" i="27"/>
  <c r="M37" i="27"/>
  <c r="M38" i="27"/>
  <c r="M39" i="27"/>
  <c r="M40" i="27"/>
  <c r="M41" i="27"/>
  <c r="M42" i="27"/>
  <c r="M43" i="27"/>
  <c r="M44" i="27"/>
  <c r="M45" i="27"/>
  <c r="M46" i="27"/>
  <c r="M47" i="27"/>
  <c r="M48" i="27"/>
  <c r="M49" i="27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21" i="26"/>
  <c r="M22" i="26"/>
  <c r="M23" i="26"/>
  <c r="M24" i="26"/>
  <c r="M25" i="26"/>
  <c r="M26" i="26"/>
  <c r="M27" i="26"/>
  <c r="M28" i="26"/>
  <c r="M29" i="26"/>
  <c r="M30" i="26"/>
  <c r="M31" i="26"/>
  <c r="M32" i="26"/>
  <c r="M33" i="26"/>
  <c r="M34" i="26"/>
  <c r="M35" i="26"/>
  <c r="M36" i="26"/>
  <c r="M37" i="26"/>
  <c r="M38" i="26"/>
  <c r="M39" i="26"/>
  <c r="M40" i="26"/>
  <c r="M41" i="26"/>
  <c r="M42" i="26"/>
  <c r="M43" i="26"/>
  <c r="M44" i="26"/>
  <c r="M45" i="26"/>
  <c r="M46" i="26"/>
  <c r="M47" i="26"/>
  <c r="M48" i="26"/>
  <c r="M49" i="26"/>
  <c r="M50" i="26"/>
  <c r="M51" i="26"/>
  <c r="M52" i="26"/>
  <c r="M53" i="26"/>
  <c r="M54" i="26"/>
  <c r="M55" i="26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7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59" i="13"/>
  <c r="M60" i="13"/>
  <c r="M61" i="13"/>
  <c r="M62" i="13"/>
  <c r="M63" i="13"/>
  <c r="M64" i="13"/>
  <c r="M65" i="13"/>
  <c r="M66" i="13"/>
  <c r="M67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7" i="14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H7" i="9"/>
  <c r="I7" i="9" s="1"/>
  <c r="R4" i="33"/>
  <c r="H31" i="9" s="1"/>
  <c r="R4" i="32"/>
  <c r="H32" i="9" s="1"/>
  <c r="R4" i="31"/>
  <c r="H33" i="9" s="1"/>
  <c r="R4" i="30"/>
  <c r="H34" i="9" s="1"/>
  <c r="R4" i="29"/>
  <c r="H35" i="9" s="1"/>
  <c r="R4" i="28"/>
  <c r="H36" i="9" s="1"/>
  <c r="R4" i="27"/>
  <c r="H37" i="9" s="1"/>
  <c r="R4" i="26"/>
  <c r="H38" i="9" s="1"/>
  <c r="R4" i="1"/>
  <c r="H39" i="9" s="1"/>
  <c r="R4" i="2"/>
  <c r="H8" i="9" s="1"/>
  <c r="I8" i="9" s="1"/>
  <c r="R4" i="3"/>
  <c r="H9" i="9" s="1"/>
  <c r="R4" i="4"/>
  <c r="H10" i="9" s="1"/>
  <c r="R4" i="5"/>
  <c r="H11" i="9" s="1"/>
  <c r="R4" i="6"/>
  <c r="H12" i="9" s="1"/>
  <c r="R4" i="7"/>
  <c r="H13" i="9" s="1"/>
  <c r="R4" i="8"/>
  <c r="H14" i="9" s="1"/>
  <c r="R4" i="12"/>
  <c r="H15" i="9" s="1"/>
  <c r="R4" i="13"/>
  <c r="H16" i="9" s="1"/>
  <c r="R4" i="14"/>
  <c r="H17" i="9" s="1"/>
  <c r="F7" i="9"/>
  <c r="G7" i="9"/>
  <c r="N7" i="33"/>
  <c r="N8" i="33"/>
  <c r="N9" i="33"/>
  <c r="N10" i="33"/>
  <c r="N11" i="33"/>
  <c r="N12" i="33"/>
  <c r="N13" i="33"/>
  <c r="N14" i="33"/>
  <c r="N15" i="33"/>
  <c r="N16" i="33"/>
  <c r="N17" i="33"/>
  <c r="N18" i="33"/>
  <c r="N19" i="33"/>
  <c r="N20" i="33"/>
  <c r="N21" i="33"/>
  <c r="N22" i="33"/>
  <c r="N23" i="33"/>
  <c r="N24" i="33"/>
  <c r="N25" i="33"/>
  <c r="N26" i="33"/>
  <c r="N27" i="33"/>
  <c r="N28" i="33"/>
  <c r="N29" i="33"/>
  <c r="N30" i="33"/>
  <c r="N31" i="33"/>
  <c r="N32" i="33"/>
  <c r="N33" i="33"/>
  <c r="N34" i="33"/>
  <c r="N35" i="33"/>
  <c r="N36" i="33"/>
  <c r="N37" i="33"/>
  <c r="N38" i="33"/>
  <c r="N39" i="33"/>
  <c r="N40" i="33"/>
  <c r="N7" i="32"/>
  <c r="N8" i="32"/>
  <c r="N9" i="32"/>
  <c r="N10" i="32"/>
  <c r="N11" i="32"/>
  <c r="N12" i="32"/>
  <c r="N13" i="32"/>
  <c r="N14" i="32"/>
  <c r="N15" i="32"/>
  <c r="N16" i="32"/>
  <c r="N17" i="32"/>
  <c r="N18" i="32"/>
  <c r="N19" i="32"/>
  <c r="N20" i="32"/>
  <c r="N21" i="32"/>
  <c r="N22" i="32"/>
  <c r="N23" i="32"/>
  <c r="N24" i="32"/>
  <c r="N25" i="32"/>
  <c r="N26" i="32"/>
  <c r="N27" i="32"/>
  <c r="N28" i="32"/>
  <c r="N29" i="32"/>
  <c r="N30" i="32"/>
  <c r="N31" i="32"/>
  <c r="N32" i="32"/>
  <c r="N33" i="32"/>
  <c r="N34" i="32"/>
  <c r="N7" i="31"/>
  <c r="N8" i="31"/>
  <c r="N9" i="31"/>
  <c r="N10" i="31"/>
  <c r="N11" i="31"/>
  <c r="N12" i="31"/>
  <c r="N13" i="31"/>
  <c r="N14" i="31"/>
  <c r="N15" i="31"/>
  <c r="N16" i="31"/>
  <c r="N17" i="31"/>
  <c r="N18" i="31"/>
  <c r="N19" i="31"/>
  <c r="N20" i="31"/>
  <c r="N21" i="31"/>
  <c r="N22" i="31"/>
  <c r="N23" i="31"/>
  <c r="N24" i="31"/>
  <c r="N25" i="31"/>
  <c r="N26" i="31"/>
  <c r="N27" i="31"/>
  <c r="N28" i="31"/>
  <c r="N29" i="31"/>
  <c r="N30" i="31"/>
  <c r="N31" i="31"/>
  <c r="N32" i="31"/>
  <c r="N33" i="31"/>
  <c r="N34" i="31"/>
  <c r="N35" i="31"/>
  <c r="N36" i="31"/>
  <c r="N37" i="31"/>
  <c r="N38" i="31"/>
  <c r="N39" i="31"/>
  <c r="N40" i="31"/>
  <c r="N41" i="31"/>
  <c r="N42" i="31"/>
  <c r="N43" i="31"/>
  <c r="N44" i="31"/>
  <c r="N45" i="31"/>
  <c r="N46" i="31"/>
  <c r="N47" i="31"/>
  <c r="N48" i="31"/>
  <c r="N49" i="31"/>
  <c r="N50" i="31"/>
  <c r="N51" i="31"/>
  <c r="N52" i="31"/>
  <c r="N53" i="31"/>
  <c r="N54" i="31"/>
  <c r="N55" i="31"/>
  <c r="N56" i="31"/>
  <c r="N57" i="31"/>
  <c r="N58" i="31"/>
  <c r="N59" i="31"/>
  <c r="N60" i="31"/>
  <c r="N61" i="31"/>
  <c r="N62" i="31"/>
  <c r="N63" i="31"/>
  <c r="N64" i="31"/>
  <c r="N65" i="31"/>
  <c r="N66" i="31"/>
  <c r="N67" i="31"/>
  <c r="N68" i="31"/>
  <c r="N69" i="31"/>
  <c r="N70" i="31"/>
  <c r="N71" i="31"/>
  <c r="N7" i="30"/>
  <c r="N8" i="30"/>
  <c r="N9" i="30"/>
  <c r="N10" i="30"/>
  <c r="N11" i="30"/>
  <c r="N12" i="30"/>
  <c r="N13" i="30"/>
  <c r="N14" i="30"/>
  <c r="N15" i="30"/>
  <c r="N16" i="30"/>
  <c r="N17" i="30"/>
  <c r="N18" i="30"/>
  <c r="N19" i="30"/>
  <c r="N20" i="30"/>
  <c r="N21" i="30"/>
  <c r="N22" i="30"/>
  <c r="N23" i="30"/>
  <c r="N24" i="30"/>
  <c r="N25" i="30"/>
  <c r="N26" i="30"/>
  <c r="N27" i="30"/>
  <c r="N28" i="30"/>
  <c r="N29" i="30"/>
  <c r="N30" i="30"/>
  <c r="N31" i="30"/>
  <c r="N32" i="30"/>
  <c r="N33" i="30"/>
  <c r="N34" i="30"/>
  <c r="N35" i="30"/>
  <c r="N36" i="30"/>
  <c r="N37" i="30"/>
  <c r="N38" i="30"/>
  <c r="N39" i="30"/>
  <c r="N40" i="30"/>
  <c r="N41" i="30"/>
  <c r="N42" i="30"/>
  <c r="N43" i="30"/>
  <c r="N44" i="30"/>
  <c r="N45" i="30"/>
  <c r="N46" i="30"/>
  <c r="N47" i="30"/>
  <c r="N48" i="30"/>
  <c r="N49" i="30"/>
  <c r="N50" i="30"/>
  <c r="N51" i="30"/>
  <c r="N52" i="30"/>
  <c r="N53" i="30"/>
  <c r="N54" i="30"/>
  <c r="N7" i="29"/>
  <c r="N8" i="29"/>
  <c r="N9" i="29"/>
  <c r="N10" i="29"/>
  <c r="N11" i="29"/>
  <c r="N12" i="29"/>
  <c r="N13" i="29"/>
  <c r="N14" i="29"/>
  <c r="N15" i="29"/>
  <c r="N16" i="29"/>
  <c r="N17" i="29"/>
  <c r="N18" i="29"/>
  <c r="N19" i="29"/>
  <c r="N20" i="29"/>
  <c r="N21" i="29"/>
  <c r="N22" i="29"/>
  <c r="N23" i="29"/>
  <c r="N24" i="29"/>
  <c r="N25" i="29"/>
  <c r="N26" i="29"/>
  <c r="N27" i="29"/>
  <c r="N28" i="29"/>
  <c r="N29" i="29"/>
  <c r="N30" i="29"/>
  <c r="N31" i="29"/>
  <c r="N32" i="29"/>
  <c r="N33" i="29"/>
  <c r="N34" i="29"/>
  <c r="N35" i="29"/>
  <c r="N36" i="29"/>
  <c r="N37" i="29"/>
  <c r="N38" i="29"/>
  <c r="N39" i="29"/>
  <c r="N40" i="29"/>
  <c r="N41" i="29"/>
  <c r="N42" i="29"/>
  <c r="N43" i="29"/>
  <c r="N44" i="29"/>
  <c r="N45" i="29"/>
  <c r="N46" i="29"/>
  <c r="N47" i="29"/>
  <c r="N48" i="29"/>
  <c r="N49" i="29"/>
  <c r="N50" i="29"/>
  <c r="N51" i="29"/>
  <c r="N52" i="29"/>
  <c r="N53" i="29"/>
  <c r="N54" i="29"/>
  <c r="N55" i="29"/>
  <c r="N56" i="29"/>
  <c r="N57" i="29"/>
  <c r="N58" i="29"/>
  <c r="N59" i="29"/>
  <c r="N60" i="29"/>
  <c r="N61" i="29"/>
  <c r="N62" i="29"/>
  <c r="N63" i="29"/>
  <c r="N64" i="29"/>
  <c r="N65" i="29"/>
  <c r="N66" i="29"/>
  <c r="N67" i="29"/>
  <c r="N68" i="29"/>
  <c r="N69" i="29"/>
  <c r="N70" i="29"/>
  <c r="N71" i="29"/>
  <c r="N72" i="29"/>
  <c r="N73" i="29"/>
  <c r="N74" i="29"/>
  <c r="N75" i="29"/>
  <c r="N76" i="29"/>
  <c r="N77" i="29"/>
  <c r="N78" i="29"/>
  <c r="N79" i="29"/>
  <c r="N80" i="29"/>
  <c r="N81" i="29"/>
  <c r="N82" i="29"/>
  <c r="N83" i="29"/>
  <c r="N84" i="29"/>
  <c r="N85" i="29"/>
  <c r="N86" i="29"/>
  <c r="N87" i="29"/>
  <c r="N88" i="29"/>
  <c r="N89" i="29"/>
  <c r="N90" i="29"/>
  <c r="N91" i="29"/>
  <c r="N92" i="29"/>
  <c r="N93" i="29"/>
  <c r="N7" i="28"/>
  <c r="N8" i="28"/>
  <c r="N9" i="28"/>
  <c r="N10" i="28"/>
  <c r="N11" i="28"/>
  <c r="N12" i="28"/>
  <c r="N13" i="28"/>
  <c r="N14" i="28"/>
  <c r="N15" i="28"/>
  <c r="N16" i="28"/>
  <c r="N17" i="28"/>
  <c r="N18" i="28"/>
  <c r="N19" i="28"/>
  <c r="N20" i="28"/>
  <c r="N21" i="28"/>
  <c r="N22" i="28"/>
  <c r="N23" i="28"/>
  <c r="N24" i="28"/>
  <c r="N25" i="28"/>
  <c r="N26" i="28"/>
  <c r="N27" i="28"/>
  <c r="N28" i="28"/>
  <c r="N29" i="28"/>
  <c r="N30" i="28"/>
  <c r="N31" i="28"/>
  <c r="N32" i="28"/>
  <c r="N33" i="28"/>
  <c r="N34" i="28"/>
  <c r="N35" i="28"/>
  <c r="N36" i="28"/>
  <c r="N37" i="28"/>
  <c r="N38" i="28"/>
  <c r="N39" i="28"/>
  <c r="N40" i="28"/>
  <c r="N41" i="28"/>
  <c r="N42" i="28"/>
  <c r="N43" i="28"/>
  <c r="N44" i="28"/>
  <c r="N45" i="28"/>
  <c r="N46" i="28"/>
  <c r="N47" i="28"/>
  <c r="N48" i="28"/>
  <c r="N49" i="28"/>
  <c r="N50" i="28"/>
  <c r="N51" i="28"/>
  <c r="N52" i="28"/>
  <c r="N53" i="28"/>
  <c r="N54" i="28"/>
  <c r="N55" i="28"/>
  <c r="N56" i="28"/>
  <c r="N57" i="28"/>
  <c r="N58" i="28"/>
  <c r="N59" i="28"/>
  <c r="N60" i="28"/>
  <c r="N61" i="28"/>
  <c r="N62" i="28"/>
  <c r="N63" i="28"/>
  <c r="N64" i="28"/>
  <c r="N65" i="28"/>
  <c r="N66" i="28"/>
  <c r="N67" i="28"/>
  <c r="N68" i="28"/>
  <c r="N69" i="28"/>
  <c r="N70" i="28"/>
  <c r="N71" i="28"/>
  <c r="N72" i="28"/>
  <c r="N7" i="27"/>
  <c r="N8" i="27"/>
  <c r="N9" i="27"/>
  <c r="N10" i="27"/>
  <c r="N11" i="27"/>
  <c r="N12" i="27"/>
  <c r="N13" i="27"/>
  <c r="N14" i="27"/>
  <c r="N15" i="27"/>
  <c r="N16" i="27"/>
  <c r="N17" i="27"/>
  <c r="N18" i="27"/>
  <c r="N19" i="27"/>
  <c r="N20" i="27"/>
  <c r="N21" i="27"/>
  <c r="N22" i="27"/>
  <c r="N23" i="27"/>
  <c r="N24" i="27"/>
  <c r="N25" i="27"/>
  <c r="N26" i="27"/>
  <c r="N27" i="27"/>
  <c r="N28" i="27"/>
  <c r="N29" i="27"/>
  <c r="N30" i="27"/>
  <c r="N31" i="27"/>
  <c r="N32" i="27"/>
  <c r="N33" i="27"/>
  <c r="N34" i="27"/>
  <c r="N35" i="27"/>
  <c r="N36" i="27"/>
  <c r="N37" i="27"/>
  <c r="N38" i="27"/>
  <c r="N39" i="27"/>
  <c r="N40" i="27"/>
  <c r="N41" i="27"/>
  <c r="N42" i="27"/>
  <c r="N43" i="27"/>
  <c r="N44" i="27"/>
  <c r="N45" i="27"/>
  <c r="N46" i="27"/>
  <c r="N47" i="27"/>
  <c r="N48" i="27"/>
  <c r="N49" i="27"/>
  <c r="N7" i="26"/>
  <c r="N8" i="26"/>
  <c r="N9" i="26"/>
  <c r="N10" i="26"/>
  <c r="N11" i="26"/>
  <c r="N12" i="26"/>
  <c r="N13" i="26"/>
  <c r="N14" i="26"/>
  <c r="N15" i="26"/>
  <c r="N16" i="26"/>
  <c r="N17" i="26"/>
  <c r="N18" i="26"/>
  <c r="N19" i="26"/>
  <c r="N20" i="26"/>
  <c r="N21" i="26"/>
  <c r="N22" i="26"/>
  <c r="N23" i="26"/>
  <c r="N24" i="26"/>
  <c r="N25" i="26"/>
  <c r="N26" i="26"/>
  <c r="N27" i="26"/>
  <c r="N28" i="26"/>
  <c r="N29" i="26"/>
  <c r="N30" i="26"/>
  <c r="N31" i="26"/>
  <c r="N32" i="26"/>
  <c r="N33" i="26"/>
  <c r="N34" i="26"/>
  <c r="N35" i="26"/>
  <c r="N36" i="26"/>
  <c r="N37" i="26"/>
  <c r="N38" i="26"/>
  <c r="N39" i="26"/>
  <c r="N40" i="26"/>
  <c r="N41" i="26"/>
  <c r="N42" i="26"/>
  <c r="N43" i="26"/>
  <c r="N44" i="26"/>
  <c r="N45" i="26"/>
  <c r="N46" i="26"/>
  <c r="N47" i="26"/>
  <c r="N48" i="26"/>
  <c r="N49" i="26"/>
  <c r="N50" i="26"/>
  <c r="N51" i="26"/>
  <c r="N52" i="26"/>
  <c r="N53" i="26"/>
  <c r="N54" i="26"/>
  <c r="N55" i="26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7" i="13"/>
  <c r="N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32" i="13"/>
  <c r="N33" i="13"/>
  <c r="N34" i="13"/>
  <c r="N35" i="13"/>
  <c r="N36" i="13"/>
  <c r="N37" i="13"/>
  <c r="N38" i="13"/>
  <c r="N39" i="13"/>
  <c r="N40" i="13"/>
  <c r="N41" i="13"/>
  <c r="N42" i="13"/>
  <c r="N43" i="13"/>
  <c r="N44" i="13"/>
  <c r="N45" i="13"/>
  <c r="N46" i="13"/>
  <c r="N47" i="13"/>
  <c r="N48" i="13"/>
  <c r="N49" i="13"/>
  <c r="N50" i="13"/>
  <c r="N51" i="13"/>
  <c r="N52" i="13"/>
  <c r="N53" i="13"/>
  <c r="N54" i="13"/>
  <c r="N55" i="13"/>
  <c r="N56" i="13"/>
  <c r="N57" i="13"/>
  <c r="N58" i="13"/>
  <c r="N59" i="13"/>
  <c r="N60" i="13"/>
  <c r="N61" i="13"/>
  <c r="N62" i="13"/>
  <c r="N63" i="13"/>
  <c r="N64" i="13"/>
  <c r="N65" i="13"/>
  <c r="N66" i="13"/>
  <c r="N67" i="13"/>
  <c r="N68" i="13"/>
  <c r="N69" i="13"/>
  <c r="N70" i="13"/>
  <c r="N71" i="13"/>
  <c r="N72" i="13"/>
  <c r="N73" i="13"/>
  <c r="N74" i="13"/>
  <c r="N75" i="13"/>
  <c r="N76" i="13"/>
  <c r="N77" i="13"/>
  <c r="N78" i="13"/>
  <c r="N79" i="13"/>
  <c r="N80" i="13"/>
  <c r="N81" i="13"/>
  <c r="N82" i="13"/>
  <c r="N83" i="13"/>
  <c r="N84" i="13"/>
  <c r="N85" i="13"/>
  <c r="N86" i="13"/>
  <c r="N87" i="13"/>
  <c r="N88" i="13"/>
  <c r="N89" i="13"/>
  <c r="N90" i="13"/>
  <c r="N91" i="13"/>
  <c r="N92" i="13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D27" i="9"/>
  <c r="D21" i="9"/>
  <c r="P4" i="14"/>
  <c r="D17" i="9" s="1"/>
  <c r="P4" i="13"/>
  <c r="D16" i="9" s="1"/>
  <c r="P4" i="12"/>
  <c r="D15" i="9" s="1"/>
  <c r="P4" i="8"/>
  <c r="D14" i="9" s="1"/>
  <c r="P4" i="7"/>
  <c r="D13" i="9" s="1"/>
  <c r="P4" i="6"/>
  <c r="D12" i="9"/>
  <c r="P4" i="5"/>
  <c r="D11" i="9" s="1"/>
  <c r="P4" i="4"/>
  <c r="D10" i="9" s="1"/>
  <c r="P4" i="3"/>
  <c r="D9" i="9" s="1"/>
  <c r="P4" i="2"/>
  <c r="D8" i="9" s="1"/>
  <c r="E8" i="9" s="1"/>
  <c r="P4" i="1"/>
  <c r="D39" i="9" s="1"/>
  <c r="P4" i="26"/>
  <c r="D38" i="9"/>
  <c r="P4" i="27"/>
  <c r="D37" i="9" s="1"/>
  <c r="P4" i="28"/>
  <c r="D36" i="9" s="1"/>
  <c r="P4" i="29"/>
  <c r="D35" i="9" s="1"/>
  <c r="P4" i="30"/>
  <c r="D34" i="9" s="1"/>
  <c r="P4" i="31"/>
  <c r="D33" i="9" s="1"/>
  <c r="P4" i="32"/>
  <c r="D32" i="9" s="1"/>
  <c r="P4" i="33"/>
  <c r="D31" i="9" s="1"/>
  <c r="D7" i="9"/>
  <c r="E7" i="9"/>
  <c r="I7" i="39"/>
  <c r="N7" i="39"/>
  <c r="I8" i="39"/>
  <c r="N8" i="39"/>
  <c r="I9" i="39"/>
  <c r="N9" i="39"/>
  <c r="I10" i="39"/>
  <c r="N10" i="39"/>
  <c r="I11" i="39"/>
  <c r="N11" i="39"/>
  <c r="I12" i="39"/>
  <c r="N12" i="39"/>
  <c r="I13" i="39"/>
  <c r="N13" i="39"/>
  <c r="I14" i="39"/>
  <c r="N14" i="39"/>
  <c r="I15" i="39"/>
  <c r="N15" i="39"/>
  <c r="I16" i="39"/>
  <c r="N16" i="39"/>
  <c r="I17" i="39"/>
  <c r="N17" i="39"/>
  <c r="I18" i="39"/>
  <c r="N18" i="39"/>
  <c r="I19" i="39"/>
  <c r="N19" i="39"/>
  <c r="I20" i="39"/>
  <c r="N20" i="39"/>
  <c r="I21" i="39"/>
  <c r="N21" i="39"/>
  <c r="I22" i="39"/>
  <c r="N22" i="39"/>
  <c r="I23" i="39"/>
  <c r="N23" i="39"/>
  <c r="I24" i="39"/>
  <c r="N24" i="39"/>
  <c r="I25" i="39"/>
  <c r="N25" i="39"/>
  <c r="I26" i="39"/>
  <c r="N26" i="39"/>
  <c r="I27" i="39"/>
  <c r="N27" i="39"/>
  <c r="I28" i="39"/>
  <c r="N28" i="39"/>
  <c r="I29" i="39"/>
  <c r="N29" i="39"/>
  <c r="I30" i="39"/>
  <c r="N30" i="39"/>
  <c r="I31" i="39"/>
  <c r="N31" i="39"/>
  <c r="I32" i="39"/>
  <c r="N32" i="39"/>
  <c r="I33" i="39"/>
  <c r="N33" i="39"/>
  <c r="I34" i="39"/>
  <c r="N34" i="39"/>
  <c r="I35" i="39"/>
  <c r="N35" i="39"/>
  <c r="I36" i="39"/>
  <c r="N36" i="39"/>
  <c r="I37" i="39"/>
  <c r="N37" i="39"/>
  <c r="I38" i="39"/>
  <c r="N38" i="39"/>
  <c r="I39" i="39"/>
  <c r="N39" i="39"/>
  <c r="I40" i="39"/>
  <c r="N40" i="39"/>
  <c r="I41" i="39"/>
  <c r="N41" i="39"/>
  <c r="I42" i="39"/>
  <c r="N42" i="39"/>
  <c r="I43" i="39"/>
  <c r="N43" i="39"/>
  <c r="I44" i="39"/>
  <c r="N44" i="39"/>
  <c r="I45" i="39"/>
  <c r="N45" i="39"/>
  <c r="I46" i="39"/>
  <c r="N46" i="39"/>
  <c r="I47" i="39"/>
  <c r="N47" i="39"/>
  <c r="I48" i="39"/>
  <c r="N48" i="39"/>
  <c r="I49" i="39"/>
  <c r="N49" i="39"/>
  <c r="I50" i="39"/>
  <c r="N50" i="39"/>
  <c r="I51" i="39"/>
  <c r="N51" i="39"/>
  <c r="I52" i="39"/>
  <c r="N52" i="39"/>
  <c r="I53" i="39"/>
  <c r="N53" i="39"/>
  <c r="I54" i="39"/>
  <c r="N54" i="39"/>
  <c r="I55" i="39"/>
  <c r="N55" i="39"/>
  <c r="I56" i="39"/>
  <c r="N56" i="39"/>
  <c r="I57" i="39"/>
  <c r="N57" i="39"/>
  <c r="I58" i="39"/>
  <c r="N58" i="39"/>
  <c r="I59" i="39"/>
  <c r="N59" i="39"/>
  <c r="I60" i="39"/>
  <c r="N60" i="39"/>
  <c r="I61" i="39"/>
  <c r="N61" i="39"/>
  <c r="I62" i="39"/>
  <c r="N62" i="39"/>
  <c r="I63" i="39"/>
  <c r="N63" i="39"/>
  <c r="I64" i="39"/>
  <c r="N64" i="39"/>
  <c r="I65" i="39"/>
  <c r="N65" i="39"/>
  <c r="I66" i="39"/>
  <c r="N66" i="39"/>
  <c r="I67" i="39"/>
  <c r="N67" i="39"/>
  <c r="I68" i="39"/>
  <c r="N68" i="39"/>
  <c r="I69" i="39"/>
  <c r="N69" i="39"/>
  <c r="I70" i="39"/>
  <c r="N70" i="39"/>
  <c r="I71" i="39"/>
  <c r="N71" i="39" s="1"/>
  <c r="I72" i="39"/>
  <c r="N72" i="39"/>
  <c r="I73" i="39"/>
  <c r="N73" i="39"/>
  <c r="I74" i="39"/>
  <c r="N74" i="39"/>
  <c r="I75" i="39"/>
  <c r="N75" i="39"/>
  <c r="I76" i="39"/>
  <c r="N76" i="39"/>
  <c r="I77" i="39"/>
  <c r="N77" i="39" s="1"/>
  <c r="I78" i="39"/>
  <c r="N78" i="39"/>
  <c r="I79" i="39"/>
  <c r="N79" i="39"/>
  <c r="I80" i="39"/>
  <c r="N80" i="39"/>
  <c r="I81" i="39"/>
  <c r="N81" i="39"/>
  <c r="I82" i="39"/>
  <c r="N82" i="39"/>
  <c r="I83" i="39"/>
  <c r="N83" i="39" s="1"/>
  <c r="I84" i="39"/>
  <c r="N84" i="39"/>
  <c r="I85" i="39"/>
  <c r="N85" i="39"/>
  <c r="I86" i="39"/>
  <c r="N86" i="39"/>
  <c r="I87" i="39"/>
  <c r="N87" i="39"/>
  <c r="I88" i="39"/>
  <c r="N88" i="39"/>
  <c r="I89" i="39"/>
  <c r="N89" i="39" s="1"/>
  <c r="I90" i="39"/>
  <c r="N90" i="39"/>
  <c r="I91" i="39"/>
  <c r="N91" i="39"/>
  <c r="I92" i="39"/>
  <c r="N92" i="39"/>
  <c r="I93" i="39"/>
  <c r="N93" i="39"/>
  <c r="I94" i="39"/>
  <c r="N94" i="39"/>
  <c r="I95" i="39"/>
  <c r="N95" i="39" s="1"/>
  <c r="I96" i="39"/>
  <c r="N96" i="39"/>
  <c r="I97" i="39"/>
  <c r="N97" i="39"/>
  <c r="I98" i="39"/>
  <c r="N98" i="39"/>
  <c r="I99" i="39"/>
  <c r="N99" i="39"/>
  <c r="I100" i="39"/>
  <c r="N100" i="39"/>
  <c r="M7" i="39"/>
  <c r="M8" i="39"/>
  <c r="M9" i="39"/>
  <c r="M10" i="39"/>
  <c r="M11" i="39"/>
  <c r="M12" i="39"/>
  <c r="M13" i="39"/>
  <c r="M14" i="39"/>
  <c r="M15" i="39"/>
  <c r="M16" i="39"/>
  <c r="M17" i="39"/>
  <c r="M18" i="39"/>
  <c r="M19" i="39"/>
  <c r="M20" i="39"/>
  <c r="M21" i="39"/>
  <c r="M22" i="39"/>
  <c r="M23" i="39"/>
  <c r="M24" i="39"/>
  <c r="M25" i="39"/>
  <c r="M26" i="39"/>
  <c r="M27" i="39"/>
  <c r="M28" i="39"/>
  <c r="M29" i="39"/>
  <c r="M30" i="39"/>
  <c r="M31" i="39"/>
  <c r="M32" i="39"/>
  <c r="M33" i="39"/>
  <c r="M34" i="39"/>
  <c r="M35" i="39"/>
  <c r="M36" i="39"/>
  <c r="M37" i="39"/>
  <c r="M38" i="39"/>
  <c r="M39" i="39"/>
  <c r="M40" i="39"/>
  <c r="M41" i="39"/>
  <c r="M42" i="39"/>
  <c r="M43" i="39"/>
  <c r="M44" i="39"/>
  <c r="M45" i="39"/>
  <c r="M46" i="39"/>
  <c r="M47" i="39"/>
  <c r="M48" i="39"/>
  <c r="M49" i="39"/>
  <c r="M50" i="39"/>
  <c r="M51" i="39"/>
  <c r="M52" i="39"/>
  <c r="M53" i="39"/>
  <c r="M54" i="39"/>
  <c r="M55" i="39"/>
  <c r="M56" i="39"/>
  <c r="M57" i="39"/>
  <c r="M58" i="39"/>
  <c r="M59" i="39"/>
  <c r="M60" i="39"/>
  <c r="M61" i="39"/>
  <c r="M62" i="39"/>
  <c r="M63" i="39"/>
  <c r="M64" i="39"/>
  <c r="M65" i="39"/>
  <c r="M66" i="39"/>
  <c r="M67" i="39"/>
  <c r="M68" i="39"/>
  <c r="M69" i="39"/>
  <c r="M70" i="39"/>
  <c r="M71" i="39"/>
  <c r="M72" i="39"/>
  <c r="M73" i="39"/>
  <c r="M74" i="39"/>
  <c r="M75" i="39"/>
  <c r="M76" i="39"/>
  <c r="M77" i="39"/>
  <c r="M78" i="39"/>
  <c r="M79" i="39"/>
  <c r="M80" i="39"/>
  <c r="M81" i="39"/>
  <c r="M82" i="39"/>
  <c r="M83" i="39"/>
  <c r="M84" i="39"/>
  <c r="M85" i="39"/>
  <c r="M86" i="39"/>
  <c r="M87" i="39"/>
  <c r="M88" i="39"/>
  <c r="M89" i="39"/>
  <c r="M90" i="39"/>
  <c r="M91" i="39"/>
  <c r="M92" i="39"/>
  <c r="M93" i="39"/>
  <c r="M94" i="39"/>
  <c r="M95" i="39"/>
  <c r="M96" i="39"/>
  <c r="M97" i="39"/>
  <c r="M98" i="39"/>
  <c r="M99" i="39"/>
  <c r="M100" i="39"/>
  <c r="I7" i="38"/>
  <c r="I8" i="38"/>
  <c r="I9" i="38"/>
  <c r="N9" i="38" s="1"/>
  <c r="I10" i="38"/>
  <c r="I11" i="38"/>
  <c r="I12" i="38"/>
  <c r="N12" i="38" s="1"/>
  <c r="I13" i="38"/>
  <c r="I14" i="38"/>
  <c r="I15" i="38"/>
  <c r="I16" i="38"/>
  <c r="I17" i="38"/>
  <c r="N17" i="38" s="1"/>
  <c r="I18" i="38"/>
  <c r="N18" i="38" s="1"/>
  <c r="I19" i="38"/>
  <c r="I20" i="38"/>
  <c r="I21" i="38"/>
  <c r="N21" i="38" s="1"/>
  <c r="I22" i="38"/>
  <c r="I23" i="38"/>
  <c r="I24" i="38"/>
  <c r="N24" i="38" s="1"/>
  <c r="I25" i="38"/>
  <c r="I26" i="38"/>
  <c r="I27" i="38"/>
  <c r="I28" i="38"/>
  <c r="I29" i="38"/>
  <c r="N29" i="38" s="1"/>
  <c r="I30" i="38"/>
  <c r="N30" i="38" s="1"/>
  <c r="I31" i="38"/>
  <c r="I32" i="38"/>
  <c r="I33" i="38"/>
  <c r="N33" i="38" s="1"/>
  <c r="I34" i="38"/>
  <c r="I35" i="38"/>
  <c r="I36" i="38"/>
  <c r="N36" i="38" s="1"/>
  <c r="I37" i="38"/>
  <c r="I38" i="38"/>
  <c r="I39" i="38"/>
  <c r="I40" i="38"/>
  <c r="I41" i="38"/>
  <c r="N41" i="38" s="1"/>
  <c r="I42" i="38"/>
  <c r="N42" i="38" s="1"/>
  <c r="I43" i="38"/>
  <c r="I44" i="38"/>
  <c r="I45" i="38"/>
  <c r="N45" i="38" s="1"/>
  <c r="I46" i="38"/>
  <c r="I47" i="38"/>
  <c r="I48" i="38"/>
  <c r="N48" i="38" s="1"/>
  <c r="I49" i="38"/>
  <c r="I50" i="38"/>
  <c r="I51" i="38"/>
  <c r="I52" i="38"/>
  <c r="I53" i="38"/>
  <c r="N53" i="38" s="1"/>
  <c r="I54" i="38"/>
  <c r="N54" i="38" s="1"/>
  <c r="I55" i="38"/>
  <c r="I56" i="38"/>
  <c r="I57" i="38"/>
  <c r="N57" i="38" s="1"/>
  <c r="I58" i="38"/>
  <c r="I59" i="38"/>
  <c r="I60" i="38"/>
  <c r="N60" i="38" s="1"/>
  <c r="I61" i="38"/>
  <c r="I62" i="38"/>
  <c r="I63" i="38"/>
  <c r="I64" i="38"/>
  <c r="I65" i="38"/>
  <c r="N65" i="38" s="1"/>
  <c r="I66" i="38"/>
  <c r="N66" i="38" s="1"/>
  <c r="I67" i="38"/>
  <c r="I68" i="38"/>
  <c r="I69" i="38"/>
  <c r="N69" i="38" s="1"/>
  <c r="I70" i="38"/>
  <c r="I71" i="38"/>
  <c r="I72" i="38"/>
  <c r="N72" i="38" s="1"/>
  <c r="I73" i="38"/>
  <c r="I74" i="38"/>
  <c r="I75" i="38"/>
  <c r="I76" i="38"/>
  <c r="I77" i="38"/>
  <c r="N77" i="38" s="1"/>
  <c r="I78" i="38"/>
  <c r="N78" i="38" s="1"/>
  <c r="I79" i="38"/>
  <c r="I80" i="38"/>
  <c r="I81" i="38"/>
  <c r="N81" i="38" s="1"/>
  <c r="I82" i="38"/>
  <c r="I83" i="38"/>
  <c r="I84" i="38"/>
  <c r="N84" i="38" s="1"/>
  <c r="I85" i="38"/>
  <c r="I86" i="38"/>
  <c r="I87" i="38"/>
  <c r="I88" i="38"/>
  <c r="I89" i="38"/>
  <c r="N89" i="38" s="1"/>
  <c r="I90" i="38"/>
  <c r="N90" i="38" s="1"/>
  <c r="I91" i="38"/>
  <c r="I92" i="38"/>
  <c r="I93" i="38"/>
  <c r="N93" i="38" s="1"/>
  <c r="I94" i="38"/>
  <c r="I95" i="38"/>
  <c r="I96" i="38"/>
  <c r="N96" i="38" s="1"/>
  <c r="I97" i="38"/>
  <c r="I98" i="38"/>
  <c r="I99" i="38"/>
  <c r="I100" i="38"/>
  <c r="M6" i="39"/>
  <c r="R4" i="39"/>
  <c r="H29" i="9" s="1"/>
  <c r="P4" i="39"/>
  <c r="D29" i="9" s="1"/>
  <c r="P1" i="39"/>
  <c r="N7" i="38"/>
  <c r="N8" i="38"/>
  <c r="N10" i="38"/>
  <c r="N11" i="38"/>
  <c r="N13" i="38"/>
  <c r="N14" i="38"/>
  <c r="N15" i="38"/>
  <c r="N16" i="38"/>
  <c r="N19" i="38"/>
  <c r="N20" i="38"/>
  <c r="N22" i="38"/>
  <c r="N23" i="38"/>
  <c r="N25" i="38"/>
  <c r="N26" i="38"/>
  <c r="N27" i="38"/>
  <c r="N28" i="38"/>
  <c r="N31" i="38"/>
  <c r="N32" i="38"/>
  <c r="N34" i="38"/>
  <c r="N35" i="38"/>
  <c r="N37" i="38"/>
  <c r="N38" i="38"/>
  <c r="N39" i="38"/>
  <c r="N40" i="38"/>
  <c r="N43" i="38"/>
  <c r="N44" i="38"/>
  <c r="N46" i="38"/>
  <c r="N47" i="38"/>
  <c r="N49" i="38"/>
  <c r="N50" i="38"/>
  <c r="N51" i="38"/>
  <c r="N52" i="38"/>
  <c r="N55" i="38"/>
  <c r="N56" i="38"/>
  <c r="N58" i="38"/>
  <c r="N59" i="38"/>
  <c r="N61" i="38"/>
  <c r="N62" i="38"/>
  <c r="N63" i="38"/>
  <c r="N64" i="38"/>
  <c r="N67" i="38"/>
  <c r="N68" i="38"/>
  <c r="N70" i="38"/>
  <c r="N71" i="38"/>
  <c r="N73" i="38"/>
  <c r="N74" i="38"/>
  <c r="N75" i="38"/>
  <c r="N76" i="38"/>
  <c r="N79" i="38"/>
  <c r="N80" i="38"/>
  <c r="N82" i="38"/>
  <c r="N83" i="38"/>
  <c r="N85" i="38"/>
  <c r="N86" i="38"/>
  <c r="N87" i="38"/>
  <c r="N88" i="38"/>
  <c r="N91" i="38"/>
  <c r="N92" i="38"/>
  <c r="N94" i="38"/>
  <c r="N95" i="38"/>
  <c r="N97" i="38"/>
  <c r="N98" i="38"/>
  <c r="N99" i="38"/>
  <c r="N100" i="38"/>
  <c r="M7" i="38"/>
  <c r="M8" i="38"/>
  <c r="M9" i="38"/>
  <c r="M10" i="38"/>
  <c r="M11" i="38"/>
  <c r="M12" i="38"/>
  <c r="M13" i="38"/>
  <c r="M14" i="38"/>
  <c r="M15" i="38"/>
  <c r="M16" i="38"/>
  <c r="M17" i="38"/>
  <c r="M18" i="38"/>
  <c r="M19" i="38"/>
  <c r="M20" i="38"/>
  <c r="M21" i="38"/>
  <c r="M22" i="38"/>
  <c r="M23" i="38"/>
  <c r="M24" i="38"/>
  <c r="M25" i="38"/>
  <c r="M26" i="38"/>
  <c r="M27" i="38"/>
  <c r="M28" i="38"/>
  <c r="M29" i="38"/>
  <c r="M30" i="38"/>
  <c r="M31" i="38"/>
  <c r="M32" i="38"/>
  <c r="M33" i="38"/>
  <c r="M34" i="38"/>
  <c r="M35" i="38"/>
  <c r="M36" i="38"/>
  <c r="M37" i="38"/>
  <c r="M38" i="38"/>
  <c r="M39" i="38"/>
  <c r="M40" i="38"/>
  <c r="M41" i="38"/>
  <c r="M42" i="38"/>
  <c r="M43" i="38"/>
  <c r="M44" i="38"/>
  <c r="M45" i="38"/>
  <c r="M46" i="38"/>
  <c r="M47" i="38"/>
  <c r="M48" i="38"/>
  <c r="M49" i="38"/>
  <c r="M50" i="38"/>
  <c r="M51" i="38"/>
  <c r="M52" i="38"/>
  <c r="M53" i="38"/>
  <c r="M54" i="38"/>
  <c r="M55" i="38"/>
  <c r="M56" i="38"/>
  <c r="M57" i="38"/>
  <c r="M58" i="38"/>
  <c r="M59" i="38"/>
  <c r="M60" i="38"/>
  <c r="M61" i="38"/>
  <c r="M62" i="38"/>
  <c r="M63" i="38"/>
  <c r="M64" i="38"/>
  <c r="M65" i="38"/>
  <c r="M66" i="38"/>
  <c r="M67" i="38"/>
  <c r="M68" i="38"/>
  <c r="M69" i="38"/>
  <c r="M70" i="38"/>
  <c r="M71" i="38"/>
  <c r="M72" i="38"/>
  <c r="M73" i="38"/>
  <c r="M74" i="38"/>
  <c r="M75" i="38"/>
  <c r="M76" i="38"/>
  <c r="M77" i="38"/>
  <c r="M78" i="38"/>
  <c r="M79" i="38"/>
  <c r="M80" i="38"/>
  <c r="M81" i="38"/>
  <c r="M82" i="38"/>
  <c r="M83" i="38"/>
  <c r="M84" i="38"/>
  <c r="M85" i="38"/>
  <c r="M86" i="38"/>
  <c r="M87" i="38"/>
  <c r="M88" i="38"/>
  <c r="M89" i="38"/>
  <c r="M90" i="38"/>
  <c r="M91" i="38"/>
  <c r="M92" i="38"/>
  <c r="M93" i="38"/>
  <c r="M94" i="38"/>
  <c r="M95" i="38"/>
  <c r="M96" i="38"/>
  <c r="M97" i="38"/>
  <c r="M98" i="38"/>
  <c r="M99" i="38"/>
  <c r="M100" i="38"/>
  <c r="M6" i="38"/>
  <c r="R4" i="38"/>
  <c r="H28" i="9" s="1"/>
  <c r="P4" i="38"/>
  <c r="D28" i="9" s="1"/>
  <c r="P1" i="38"/>
  <c r="A27" i="9"/>
  <c r="C27" i="9"/>
  <c r="B27" i="9"/>
  <c r="I7" i="37"/>
  <c r="N7" i="37" s="1"/>
  <c r="I8" i="37"/>
  <c r="N8" i="37" s="1"/>
  <c r="I9" i="37"/>
  <c r="N9" i="37"/>
  <c r="I10" i="37"/>
  <c r="N10" i="37" s="1"/>
  <c r="I11" i="37"/>
  <c r="N11" i="37"/>
  <c r="I12" i="37"/>
  <c r="N12" i="37" s="1"/>
  <c r="I13" i="37"/>
  <c r="N13" i="37" s="1"/>
  <c r="I14" i="37"/>
  <c r="N14" i="37" s="1"/>
  <c r="I15" i="37"/>
  <c r="N15" i="37"/>
  <c r="I16" i="37"/>
  <c r="N16" i="37" s="1"/>
  <c r="I17" i="37"/>
  <c r="N17" i="37"/>
  <c r="I18" i="37"/>
  <c r="N18" i="37"/>
  <c r="I19" i="37"/>
  <c r="N19" i="37" s="1"/>
  <c r="I20" i="37"/>
  <c r="N20" i="37" s="1"/>
  <c r="I21" i="37"/>
  <c r="N21" i="37"/>
  <c r="I22" i="37"/>
  <c r="N22" i="37" s="1"/>
  <c r="I23" i="37"/>
  <c r="N23" i="37"/>
  <c r="I24" i="37"/>
  <c r="N24" i="37"/>
  <c r="I25" i="37"/>
  <c r="N25" i="37" s="1"/>
  <c r="I26" i="37"/>
  <c r="N26" i="37" s="1"/>
  <c r="I27" i="37"/>
  <c r="N27" i="37"/>
  <c r="I28" i="37"/>
  <c r="N28" i="37" s="1"/>
  <c r="I29" i="37"/>
  <c r="N29" i="37"/>
  <c r="I30" i="37"/>
  <c r="N30" i="37"/>
  <c r="I31" i="37"/>
  <c r="N31" i="37" s="1"/>
  <c r="I32" i="37"/>
  <c r="N32" i="37" s="1"/>
  <c r="I33" i="37"/>
  <c r="N33" i="37"/>
  <c r="I34" i="37"/>
  <c r="N34" i="37" s="1"/>
  <c r="I35" i="37"/>
  <c r="N35" i="37"/>
  <c r="I36" i="37"/>
  <c r="N36" i="37"/>
  <c r="I37" i="37"/>
  <c r="N37" i="37" s="1"/>
  <c r="I38" i="37"/>
  <c r="N38" i="37" s="1"/>
  <c r="I39" i="37"/>
  <c r="N39" i="37"/>
  <c r="I40" i="37"/>
  <c r="N40" i="37" s="1"/>
  <c r="I41" i="37"/>
  <c r="N41" i="37"/>
  <c r="I42" i="37"/>
  <c r="N42" i="37"/>
  <c r="I43" i="37"/>
  <c r="N43" i="37" s="1"/>
  <c r="I44" i="37"/>
  <c r="N44" i="37" s="1"/>
  <c r="I45" i="37"/>
  <c r="N45" i="37"/>
  <c r="I46" i="37"/>
  <c r="N46" i="37" s="1"/>
  <c r="I47" i="37"/>
  <c r="N47" i="37"/>
  <c r="I48" i="37"/>
  <c r="N48" i="37"/>
  <c r="I49" i="37"/>
  <c r="N49" i="37" s="1"/>
  <c r="I50" i="37"/>
  <c r="N50" i="37" s="1"/>
  <c r="I51" i="37"/>
  <c r="N51" i="37"/>
  <c r="I52" i="37"/>
  <c r="N52" i="37" s="1"/>
  <c r="I53" i="37"/>
  <c r="N53" i="37"/>
  <c r="I54" i="37"/>
  <c r="N54" i="37"/>
  <c r="I55" i="37"/>
  <c r="N55" i="37" s="1"/>
  <c r="I56" i="37"/>
  <c r="N56" i="37" s="1"/>
  <c r="I57" i="37"/>
  <c r="N57" i="37"/>
  <c r="I58" i="37"/>
  <c r="N58" i="37" s="1"/>
  <c r="I59" i="37"/>
  <c r="N59" i="37"/>
  <c r="I60" i="37"/>
  <c r="N60" i="37"/>
  <c r="I61" i="37"/>
  <c r="N61" i="37" s="1"/>
  <c r="I62" i="37"/>
  <c r="N62" i="37"/>
  <c r="I63" i="37"/>
  <c r="N63" i="37"/>
  <c r="I64" i="37"/>
  <c r="N64" i="37" s="1"/>
  <c r="I65" i="37"/>
  <c r="N65" i="37"/>
  <c r="I66" i="37"/>
  <c r="N66" i="37"/>
  <c r="I67" i="37"/>
  <c r="N67" i="37" s="1"/>
  <c r="I68" i="37"/>
  <c r="N68" i="37"/>
  <c r="I69" i="37"/>
  <c r="N69" i="37"/>
  <c r="I70" i="37"/>
  <c r="N70" i="37" s="1"/>
  <c r="I71" i="37"/>
  <c r="N71" i="37"/>
  <c r="I72" i="37"/>
  <c r="N72" i="37"/>
  <c r="I73" i="37"/>
  <c r="N73" i="37" s="1"/>
  <c r="I74" i="37"/>
  <c r="N74" i="37"/>
  <c r="I75" i="37"/>
  <c r="N75" i="37"/>
  <c r="I76" i="37"/>
  <c r="N76" i="37" s="1"/>
  <c r="I77" i="37"/>
  <c r="N77" i="37"/>
  <c r="I78" i="37"/>
  <c r="N78" i="37"/>
  <c r="I79" i="37"/>
  <c r="N79" i="37" s="1"/>
  <c r="I80" i="37"/>
  <c r="N80" i="37"/>
  <c r="I81" i="37"/>
  <c r="N81" i="37"/>
  <c r="I82" i="37"/>
  <c r="N82" i="37" s="1"/>
  <c r="I83" i="37"/>
  <c r="N83" i="37"/>
  <c r="I84" i="37"/>
  <c r="N84" i="37"/>
  <c r="I85" i="37"/>
  <c r="N85" i="37" s="1"/>
  <c r="I86" i="37"/>
  <c r="N86" i="37"/>
  <c r="I87" i="37"/>
  <c r="N87" i="37"/>
  <c r="I88" i="37"/>
  <c r="N88" i="37" s="1"/>
  <c r="I89" i="37"/>
  <c r="N89" i="37"/>
  <c r="I90" i="37"/>
  <c r="N90" i="37"/>
  <c r="I91" i="37"/>
  <c r="N91" i="37" s="1"/>
  <c r="I92" i="37"/>
  <c r="N92" i="37"/>
  <c r="I93" i="37"/>
  <c r="N93" i="37"/>
  <c r="I94" i="37"/>
  <c r="N94" i="37" s="1"/>
  <c r="I95" i="37"/>
  <c r="N95" i="37"/>
  <c r="I96" i="37"/>
  <c r="N96" i="37"/>
  <c r="I97" i="37"/>
  <c r="N97" i="37" s="1"/>
  <c r="I98" i="37"/>
  <c r="N98" i="37"/>
  <c r="I99" i="37"/>
  <c r="N99" i="37"/>
  <c r="I100" i="37"/>
  <c r="N100" i="37" s="1"/>
  <c r="M7" i="37"/>
  <c r="M8" i="37"/>
  <c r="M9" i="37"/>
  <c r="M10" i="37"/>
  <c r="M11" i="37"/>
  <c r="M12" i="37"/>
  <c r="M13" i="37"/>
  <c r="M14" i="37"/>
  <c r="M15" i="37"/>
  <c r="M16" i="37"/>
  <c r="M17" i="37"/>
  <c r="M18" i="37"/>
  <c r="M19" i="37"/>
  <c r="M20" i="37"/>
  <c r="M21" i="37"/>
  <c r="M22" i="37"/>
  <c r="M23" i="37"/>
  <c r="M24" i="37"/>
  <c r="M25" i="37"/>
  <c r="M26" i="37"/>
  <c r="M27" i="37"/>
  <c r="M28" i="37"/>
  <c r="M29" i="37"/>
  <c r="M30" i="37"/>
  <c r="M31" i="37"/>
  <c r="M32" i="37"/>
  <c r="M33" i="37"/>
  <c r="M34" i="37"/>
  <c r="M35" i="37"/>
  <c r="M36" i="37"/>
  <c r="M37" i="37"/>
  <c r="M38" i="37"/>
  <c r="M39" i="37"/>
  <c r="M40" i="37"/>
  <c r="M41" i="37"/>
  <c r="M42" i="37"/>
  <c r="M43" i="37"/>
  <c r="M44" i="37"/>
  <c r="M45" i="37"/>
  <c r="M46" i="37"/>
  <c r="M47" i="37"/>
  <c r="M48" i="37"/>
  <c r="M49" i="37"/>
  <c r="M50" i="37"/>
  <c r="M51" i="37"/>
  <c r="M52" i="37"/>
  <c r="M53" i="37"/>
  <c r="M54" i="37"/>
  <c r="M55" i="37"/>
  <c r="M56" i="37"/>
  <c r="M57" i="37"/>
  <c r="M58" i="37"/>
  <c r="M59" i="37"/>
  <c r="M60" i="37"/>
  <c r="M61" i="37"/>
  <c r="M62" i="37"/>
  <c r="M63" i="37"/>
  <c r="M64" i="37"/>
  <c r="M65" i="37"/>
  <c r="M66" i="37"/>
  <c r="M67" i="37"/>
  <c r="M68" i="37"/>
  <c r="M69" i="37"/>
  <c r="M70" i="37"/>
  <c r="M71" i="37"/>
  <c r="M72" i="37"/>
  <c r="M73" i="37"/>
  <c r="M74" i="37"/>
  <c r="M75" i="37"/>
  <c r="M76" i="37"/>
  <c r="M77" i="37"/>
  <c r="M78" i="37"/>
  <c r="M79" i="37"/>
  <c r="M80" i="37"/>
  <c r="M81" i="37"/>
  <c r="M82" i="37"/>
  <c r="M83" i="37"/>
  <c r="M84" i="37"/>
  <c r="M85" i="37"/>
  <c r="M86" i="37"/>
  <c r="M87" i="37"/>
  <c r="M88" i="37"/>
  <c r="M89" i="37"/>
  <c r="M90" i="37"/>
  <c r="M91" i="37"/>
  <c r="M92" i="37"/>
  <c r="M93" i="37"/>
  <c r="M94" i="37"/>
  <c r="M95" i="37"/>
  <c r="M96" i="37"/>
  <c r="M97" i="37"/>
  <c r="M98" i="37"/>
  <c r="M99" i="37"/>
  <c r="M100" i="37"/>
  <c r="M6" i="37"/>
  <c r="R4" i="37"/>
  <c r="H27" i="9" s="1"/>
  <c r="P4" i="37"/>
  <c r="P1" i="37"/>
  <c r="C26" i="9"/>
  <c r="B26" i="9"/>
  <c r="A26" i="9"/>
  <c r="I7" i="36"/>
  <c r="N7" i="36" s="1"/>
  <c r="I8" i="36"/>
  <c r="N8" i="36" s="1"/>
  <c r="I9" i="36"/>
  <c r="N9" i="36"/>
  <c r="I10" i="36"/>
  <c r="N10" i="36" s="1"/>
  <c r="I11" i="36"/>
  <c r="N11" i="36" s="1"/>
  <c r="I12" i="36"/>
  <c r="N12" i="36"/>
  <c r="I13" i="36"/>
  <c r="N13" i="36" s="1"/>
  <c r="I14" i="36"/>
  <c r="N14" i="36" s="1"/>
  <c r="I15" i="36"/>
  <c r="N15" i="36"/>
  <c r="I16" i="36"/>
  <c r="N16" i="36" s="1"/>
  <c r="I17" i="36"/>
  <c r="N17" i="36" s="1"/>
  <c r="I18" i="36"/>
  <c r="N18" i="36"/>
  <c r="I19" i="36"/>
  <c r="N19" i="36" s="1"/>
  <c r="I20" i="36"/>
  <c r="N20" i="36" s="1"/>
  <c r="I21" i="36"/>
  <c r="N21" i="36"/>
  <c r="I22" i="36"/>
  <c r="N22" i="36" s="1"/>
  <c r="I23" i="36"/>
  <c r="N23" i="36" s="1"/>
  <c r="I24" i="36"/>
  <c r="N24" i="36"/>
  <c r="I25" i="36"/>
  <c r="N25" i="36" s="1"/>
  <c r="I26" i="36"/>
  <c r="N26" i="36" s="1"/>
  <c r="I27" i="36"/>
  <c r="N27" i="36"/>
  <c r="I28" i="36"/>
  <c r="N28" i="36" s="1"/>
  <c r="I29" i="36"/>
  <c r="N29" i="36" s="1"/>
  <c r="I30" i="36"/>
  <c r="N30" i="36"/>
  <c r="I31" i="36"/>
  <c r="N31" i="36" s="1"/>
  <c r="I32" i="36"/>
  <c r="N32" i="36" s="1"/>
  <c r="I33" i="36"/>
  <c r="N33" i="36"/>
  <c r="I34" i="36"/>
  <c r="N34" i="36" s="1"/>
  <c r="I35" i="36"/>
  <c r="N35" i="36" s="1"/>
  <c r="I36" i="36"/>
  <c r="N36" i="36"/>
  <c r="I37" i="36"/>
  <c r="N37" i="36" s="1"/>
  <c r="I38" i="36"/>
  <c r="N38" i="36" s="1"/>
  <c r="I39" i="36"/>
  <c r="N39" i="36"/>
  <c r="I40" i="36"/>
  <c r="N40" i="36" s="1"/>
  <c r="I41" i="36"/>
  <c r="N41" i="36" s="1"/>
  <c r="I42" i="36"/>
  <c r="N42" i="36"/>
  <c r="I43" i="36"/>
  <c r="N43" i="36" s="1"/>
  <c r="I44" i="36"/>
  <c r="N44" i="36"/>
  <c r="I45" i="36"/>
  <c r="N45" i="36"/>
  <c r="I46" i="36"/>
  <c r="N46" i="36" s="1"/>
  <c r="I47" i="36"/>
  <c r="N47" i="36" s="1"/>
  <c r="I48" i="36"/>
  <c r="N48" i="36"/>
  <c r="I49" i="36"/>
  <c r="N49" i="36" s="1"/>
  <c r="I50" i="36"/>
  <c r="N50" i="36"/>
  <c r="I51" i="36"/>
  <c r="N51" i="36"/>
  <c r="I52" i="36"/>
  <c r="N52" i="36" s="1"/>
  <c r="I53" i="36"/>
  <c r="N53" i="36" s="1"/>
  <c r="I54" i="36"/>
  <c r="N54" i="36"/>
  <c r="I55" i="36"/>
  <c r="N55" i="36"/>
  <c r="I56" i="36"/>
  <c r="N56" i="36"/>
  <c r="I57" i="36"/>
  <c r="N57" i="36"/>
  <c r="I58" i="36"/>
  <c r="N58" i="36" s="1"/>
  <c r="I59" i="36"/>
  <c r="N59" i="36" s="1"/>
  <c r="I60" i="36"/>
  <c r="N60" i="36"/>
  <c r="I61" i="36"/>
  <c r="N61" i="36"/>
  <c r="I62" i="36"/>
  <c r="N62" i="36"/>
  <c r="I63" i="36"/>
  <c r="N63" i="36"/>
  <c r="I64" i="36"/>
  <c r="N64" i="36" s="1"/>
  <c r="I65" i="36"/>
  <c r="N65" i="36" s="1"/>
  <c r="I66" i="36"/>
  <c r="N66" i="36"/>
  <c r="I67" i="36"/>
  <c r="N67" i="36"/>
  <c r="I68" i="36"/>
  <c r="N68" i="36"/>
  <c r="I69" i="36"/>
  <c r="N69" i="36"/>
  <c r="I70" i="36"/>
  <c r="N70" i="36" s="1"/>
  <c r="I71" i="36"/>
  <c r="N71" i="36" s="1"/>
  <c r="I72" i="36"/>
  <c r="N72" i="36"/>
  <c r="I73" i="36"/>
  <c r="N73" i="36"/>
  <c r="I74" i="36"/>
  <c r="N74" i="36"/>
  <c r="I75" i="36"/>
  <c r="N75" i="36"/>
  <c r="I76" i="36"/>
  <c r="N76" i="36" s="1"/>
  <c r="I77" i="36"/>
  <c r="N77" i="36" s="1"/>
  <c r="I78" i="36"/>
  <c r="N78" i="36"/>
  <c r="I79" i="36"/>
  <c r="N79" i="36"/>
  <c r="I80" i="36"/>
  <c r="N80" i="36"/>
  <c r="I81" i="36"/>
  <c r="N81" i="36"/>
  <c r="I82" i="36"/>
  <c r="N82" i="36" s="1"/>
  <c r="I83" i="36"/>
  <c r="N83" i="36" s="1"/>
  <c r="I84" i="36"/>
  <c r="N84" i="36"/>
  <c r="I85" i="36"/>
  <c r="N85" i="36"/>
  <c r="I86" i="36"/>
  <c r="N86" i="36"/>
  <c r="I87" i="36"/>
  <c r="N87" i="36"/>
  <c r="I88" i="36"/>
  <c r="N88" i="36" s="1"/>
  <c r="I89" i="36"/>
  <c r="N89" i="36" s="1"/>
  <c r="I90" i="36"/>
  <c r="N90" i="36"/>
  <c r="I91" i="36"/>
  <c r="N91" i="36"/>
  <c r="I92" i="36"/>
  <c r="N92" i="36"/>
  <c r="I93" i="36"/>
  <c r="N93" i="36"/>
  <c r="I94" i="36"/>
  <c r="N94" i="36" s="1"/>
  <c r="I95" i="36"/>
  <c r="N95" i="36" s="1"/>
  <c r="I96" i="36"/>
  <c r="N96" i="36"/>
  <c r="I97" i="36"/>
  <c r="N97" i="36"/>
  <c r="I98" i="36"/>
  <c r="N98" i="36"/>
  <c r="I99" i="36"/>
  <c r="N99" i="36"/>
  <c r="I100" i="36"/>
  <c r="N100" i="36" s="1"/>
  <c r="M7" i="36"/>
  <c r="M8" i="36"/>
  <c r="M9" i="36"/>
  <c r="M10" i="36"/>
  <c r="M11" i="36"/>
  <c r="M12" i="36"/>
  <c r="M13" i="36"/>
  <c r="M14" i="36"/>
  <c r="M15" i="36"/>
  <c r="M16" i="36"/>
  <c r="M17" i="36"/>
  <c r="M18" i="36"/>
  <c r="M19" i="36"/>
  <c r="M20" i="36"/>
  <c r="M21" i="36"/>
  <c r="M22" i="36"/>
  <c r="M23" i="36"/>
  <c r="M24" i="36"/>
  <c r="M25" i="36"/>
  <c r="M26" i="36"/>
  <c r="M27" i="36"/>
  <c r="M28" i="36"/>
  <c r="M29" i="36"/>
  <c r="M30" i="36"/>
  <c r="M31" i="36"/>
  <c r="M32" i="36"/>
  <c r="M33" i="36"/>
  <c r="M34" i="36"/>
  <c r="M35" i="36"/>
  <c r="M36" i="36"/>
  <c r="M37" i="36"/>
  <c r="M38" i="36"/>
  <c r="M39" i="36"/>
  <c r="M40" i="36"/>
  <c r="M41" i="36"/>
  <c r="M42" i="36"/>
  <c r="M43" i="36"/>
  <c r="M44" i="36"/>
  <c r="M45" i="36"/>
  <c r="M46" i="36"/>
  <c r="M47" i="36"/>
  <c r="M48" i="36"/>
  <c r="M49" i="36"/>
  <c r="M50" i="36"/>
  <c r="M51" i="36"/>
  <c r="M52" i="36"/>
  <c r="M53" i="36"/>
  <c r="M54" i="36"/>
  <c r="M55" i="36"/>
  <c r="M56" i="36"/>
  <c r="M57" i="36"/>
  <c r="M58" i="36"/>
  <c r="M59" i="36"/>
  <c r="M60" i="36"/>
  <c r="M61" i="36"/>
  <c r="M62" i="36"/>
  <c r="M63" i="36"/>
  <c r="M64" i="36"/>
  <c r="M65" i="36"/>
  <c r="M66" i="36"/>
  <c r="M67" i="36"/>
  <c r="M68" i="36"/>
  <c r="M69" i="36"/>
  <c r="M70" i="36"/>
  <c r="M71" i="36"/>
  <c r="M72" i="36"/>
  <c r="M73" i="36"/>
  <c r="M74" i="36"/>
  <c r="M75" i="36"/>
  <c r="M76" i="36"/>
  <c r="M77" i="36"/>
  <c r="M78" i="36"/>
  <c r="M79" i="36"/>
  <c r="M80" i="36"/>
  <c r="M81" i="36"/>
  <c r="M82" i="36"/>
  <c r="M83" i="36"/>
  <c r="M84" i="36"/>
  <c r="M85" i="36"/>
  <c r="M86" i="36"/>
  <c r="M87" i="36"/>
  <c r="M88" i="36"/>
  <c r="M89" i="36"/>
  <c r="M90" i="36"/>
  <c r="M91" i="36"/>
  <c r="M92" i="36"/>
  <c r="M93" i="36"/>
  <c r="M94" i="36"/>
  <c r="M95" i="36"/>
  <c r="M96" i="36"/>
  <c r="M97" i="36"/>
  <c r="M98" i="36"/>
  <c r="M99" i="36"/>
  <c r="M100" i="36"/>
  <c r="M6" i="36"/>
  <c r="R4" i="36"/>
  <c r="H26" i="9" s="1"/>
  <c r="P4" i="36"/>
  <c r="D26" i="9" s="1"/>
  <c r="P1" i="36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I67" i="7"/>
  <c r="N67" i="7" s="1"/>
  <c r="I68" i="7"/>
  <c r="N68" i="7"/>
  <c r="I69" i="7"/>
  <c r="N69" i="7" s="1"/>
  <c r="I70" i="7"/>
  <c r="N70" i="7"/>
  <c r="I71" i="7"/>
  <c r="N71" i="7"/>
  <c r="I72" i="7"/>
  <c r="N72" i="7"/>
  <c r="I73" i="7"/>
  <c r="N73" i="7" s="1"/>
  <c r="I74" i="7"/>
  <c r="N74" i="7"/>
  <c r="I75" i="7"/>
  <c r="N75" i="7" s="1"/>
  <c r="I76" i="7"/>
  <c r="N76" i="7"/>
  <c r="I77" i="7"/>
  <c r="N77" i="7"/>
  <c r="I78" i="7"/>
  <c r="N78" i="7"/>
  <c r="I79" i="7"/>
  <c r="N79" i="7" s="1"/>
  <c r="I80" i="7"/>
  <c r="N80" i="7"/>
  <c r="I81" i="7"/>
  <c r="N81" i="7" s="1"/>
  <c r="I82" i="7"/>
  <c r="N82" i="7"/>
  <c r="I83" i="7"/>
  <c r="N83" i="7"/>
  <c r="I84" i="7"/>
  <c r="N84" i="7"/>
  <c r="I85" i="7"/>
  <c r="N85" i="7" s="1"/>
  <c r="I86" i="7"/>
  <c r="N86" i="7"/>
  <c r="I87" i="7"/>
  <c r="N87" i="7"/>
  <c r="I88" i="7"/>
  <c r="N88" i="7"/>
  <c r="I89" i="7"/>
  <c r="N89" i="7"/>
  <c r="I90" i="7"/>
  <c r="N90" i="7"/>
  <c r="I91" i="7"/>
  <c r="N91" i="7" s="1"/>
  <c r="I92" i="7"/>
  <c r="N92" i="7"/>
  <c r="I93" i="7"/>
  <c r="N93" i="7"/>
  <c r="I94" i="7"/>
  <c r="N94" i="7"/>
  <c r="I95" i="7"/>
  <c r="N95" i="7"/>
  <c r="I96" i="7"/>
  <c r="N96" i="7"/>
  <c r="I97" i="7"/>
  <c r="N97" i="7" s="1"/>
  <c r="I98" i="7"/>
  <c r="N98" i="7"/>
  <c r="I99" i="7"/>
  <c r="N99" i="7"/>
  <c r="I100" i="7"/>
  <c r="N100" i="7"/>
  <c r="C13" i="9"/>
  <c r="B13" i="9"/>
  <c r="A13" i="9"/>
  <c r="B16" i="9"/>
  <c r="A16" i="9"/>
  <c r="P4" i="15"/>
  <c r="D18" i="9" s="1"/>
  <c r="P4" i="16"/>
  <c r="D19" i="9" s="1"/>
  <c r="P4" i="17"/>
  <c r="D20" i="9" s="1"/>
  <c r="P4" i="18"/>
  <c r="P4" i="19"/>
  <c r="D22" i="9" s="1"/>
  <c r="P4" i="20"/>
  <c r="D23" i="9" s="1"/>
  <c r="P4" i="21"/>
  <c r="D24" i="9" s="1"/>
  <c r="P4" i="22"/>
  <c r="D25" i="9" s="1"/>
  <c r="P4" i="34"/>
  <c r="D30" i="9" s="1"/>
  <c r="I7" i="34"/>
  <c r="I8" i="34"/>
  <c r="I9" i="34"/>
  <c r="I10" i="34"/>
  <c r="I11" i="34"/>
  <c r="I12" i="34"/>
  <c r="I13" i="34"/>
  <c r="I14" i="34"/>
  <c r="I15" i="34"/>
  <c r="I16" i="34"/>
  <c r="I17" i="34"/>
  <c r="I18" i="34"/>
  <c r="I19" i="34"/>
  <c r="I20" i="34"/>
  <c r="I21" i="34"/>
  <c r="I22" i="34"/>
  <c r="I23" i="34"/>
  <c r="I24" i="34"/>
  <c r="I25" i="34"/>
  <c r="I26" i="34"/>
  <c r="I27" i="34"/>
  <c r="I28" i="34"/>
  <c r="I29" i="34"/>
  <c r="I30" i="34"/>
  <c r="I31" i="34"/>
  <c r="I32" i="34"/>
  <c r="I33" i="34"/>
  <c r="I34" i="34"/>
  <c r="I35" i="34"/>
  <c r="I36" i="34"/>
  <c r="I37" i="34"/>
  <c r="I38" i="34"/>
  <c r="I39" i="34"/>
  <c r="I40" i="34"/>
  <c r="I41" i="34"/>
  <c r="I42" i="34"/>
  <c r="I43" i="34"/>
  <c r="I44" i="34"/>
  <c r="I45" i="34"/>
  <c r="I46" i="34"/>
  <c r="I47" i="34"/>
  <c r="I48" i="34"/>
  <c r="I49" i="34"/>
  <c r="I50" i="34"/>
  <c r="I51" i="34"/>
  <c r="I52" i="34"/>
  <c r="I53" i="34"/>
  <c r="I54" i="34"/>
  <c r="I55" i="34"/>
  <c r="I56" i="34"/>
  <c r="I57" i="34"/>
  <c r="I58" i="34"/>
  <c r="I59" i="34"/>
  <c r="I60" i="34"/>
  <c r="I61" i="34"/>
  <c r="I62" i="34"/>
  <c r="I63" i="34"/>
  <c r="I64" i="34"/>
  <c r="I65" i="34"/>
  <c r="I66" i="34"/>
  <c r="I67" i="34"/>
  <c r="I68" i="34"/>
  <c r="I69" i="34"/>
  <c r="I70" i="34"/>
  <c r="I71" i="34"/>
  <c r="I72" i="34"/>
  <c r="I73" i="34"/>
  <c r="I74" i="34"/>
  <c r="I75" i="34"/>
  <c r="I76" i="34"/>
  <c r="I77" i="34"/>
  <c r="I78" i="34"/>
  <c r="I79" i="34"/>
  <c r="I80" i="34"/>
  <c r="I81" i="34"/>
  <c r="I82" i="34"/>
  <c r="I83" i="34"/>
  <c r="I84" i="34"/>
  <c r="I85" i="34"/>
  <c r="I86" i="34"/>
  <c r="I87" i="34"/>
  <c r="I88" i="34"/>
  <c r="I89" i="34"/>
  <c r="I90" i="34"/>
  <c r="I91" i="34"/>
  <c r="I92" i="34"/>
  <c r="I93" i="34"/>
  <c r="I94" i="34"/>
  <c r="I95" i="34"/>
  <c r="I96" i="34"/>
  <c r="I97" i="34"/>
  <c r="I98" i="34"/>
  <c r="I99" i="34"/>
  <c r="I100" i="34"/>
  <c r="I41" i="33"/>
  <c r="I42" i="33"/>
  <c r="I43" i="33"/>
  <c r="I44" i="33"/>
  <c r="I45" i="33"/>
  <c r="I46" i="33"/>
  <c r="I47" i="33"/>
  <c r="I48" i="33"/>
  <c r="I49" i="33"/>
  <c r="I50" i="33"/>
  <c r="I51" i="33"/>
  <c r="I52" i="33"/>
  <c r="I53" i="33"/>
  <c r="I54" i="33"/>
  <c r="I55" i="33"/>
  <c r="I56" i="33"/>
  <c r="I57" i="33"/>
  <c r="I58" i="33"/>
  <c r="I59" i="33"/>
  <c r="I60" i="33"/>
  <c r="I61" i="33"/>
  <c r="I62" i="33"/>
  <c r="I63" i="33"/>
  <c r="I64" i="33"/>
  <c r="I65" i="33"/>
  <c r="I66" i="33"/>
  <c r="I67" i="33"/>
  <c r="I68" i="33"/>
  <c r="I69" i="33"/>
  <c r="I70" i="33"/>
  <c r="I71" i="33"/>
  <c r="I72" i="33"/>
  <c r="I73" i="33"/>
  <c r="I74" i="33"/>
  <c r="I75" i="33"/>
  <c r="I76" i="33"/>
  <c r="I77" i="33"/>
  <c r="I78" i="33"/>
  <c r="I79" i="33"/>
  <c r="I80" i="33"/>
  <c r="I81" i="33"/>
  <c r="I82" i="33"/>
  <c r="I83" i="33"/>
  <c r="I84" i="33"/>
  <c r="I85" i="33"/>
  <c r="I86" i="33"/>
  <c r="I87" i="33"/>
  <c r="I88" i="33"/>
  <c r="I89" i="33"/>
  <c r="I90" i="33"/>
  <c r="I91" i="33"/>
  <c r="I92" i="33"/>
  <c r="I93" i="33"/>
  <c r="I94" i="33"/>
  <c r="I95" i="33"/>
  <c r="I96" i="33"/>
  <c r="I97" i="33"/>
  <c r="I98" i="33"/>
  <c r="I99" i="33"/>
  <c r="I100" i="33"/>
  <c r="I35" i="32"/>
  <c r="I36" i="32"/>
  <c r="I37" i="32"/>
  <c r="I38" i="32"/>
  <c r="I39" i="32"/>
  <c r="I40" i="32"/>
  <c r="I41" i="32"/>
  <c r="I42" i="32"/>
  <c r="I43" i="32"/>
  <c r="I44" i="32"/>
  <c r="I45" i="32"/>
  <c r="I46" i="32"/>
  <c r="I47" i="32"/>
  <c r="I48" i="32"/>
  <c r="I49" i="32"/>
  <c r="I50" i="32"/>
  <c r="I51" i="32"/>
  <c r="I52" i="32"/>
  <c r="I53" i="32"/>
  <c r="I54" i="32"/>
  <c r="I55" i="32"/>
  <c r="I56" i="32"/>
  <c r="I57" i="32"/>
  <c r="I58" i="32"/>
  <c r="I59" i="32"/>
  <c r="I60" i="32"/>
  <c r="I61" i="32"/>
  <c r="I62" i="32"/>
  <c r="I63" i="32"/>
  <c r="I64" i="32"/>
  <c r="I65" i="32"/>
  <c r="I66" i="32"/>
  <c r="I67" i="32"/>
  <c r="I68" i="32"/>
  <c r="I69" i="32"/>
  <c r="I70" i="32"/>
  <c r="I71" i="32"/>
  <c r="I72" i="32"/>
  <c r="I73" i="32"/>
  <c r="I74" i="32"/>
  <c r="I75" i="32"/>
  <c r="I76" i="32"/>
  <c r="I77" i="32"/>
  <c r="I78" i="32"/>
  <c r="I79" i="32"/>
  <c r="I80" i="32"/>
  <c r="I81" i="32"/>
  <c r="I82" i="32"/>
  <c r="I83" i="32"/>
  <c r="I84" i="32"/>
  <c r="I85" i="32"/>
  <c r="I86" i="32"/>
  <c r="I87" i="32"/>
  <c r="I88" i="32"/>
  <c r="I89" i="32"/>
  <c r="I90" i="32"/>
  <c r="I91" i="32"/>
  <c r="I92" i="32"/>
  <c r="I93" i="32"/>
  <c r="I94" i="32"/>
  <c r="I95" i="32"/>
  <c r="I96" i="32"/>
  <c r="I97" i="32"/>
  <c r="I98" i="32"/>
  <c r="I99" i="32"/>
  <c r="I100" i="32"/>
  <c r="I72" i="31"/>
  <c r="I73" i="31"/>
  <c r="I74" i="31"/>
  <c r="I75" i="31"/>
  <c r="I76" i="31"/>
  <c r="I77" i="31"/>
  <c r="I78" i="31"/>
  <c r="I79" i="31"/>
  <c r="I80" i="31"/>
  <c r="I81" i="31"/>
  <c r="I82" i="31"/>
  <c r="I83" i="31"/>
  <c r="I84" i="31"/>
  <c r="I85" i="31"/>
  <c r="I86" i="31"/>
  <c r="I87" i="31"/>
  <c r="I88" i="31"/>
  <c r="I89" i="31"/>
  <c r="I90" i="31"/>
  <c r="I91" i="31"/>
  <c r="I92" i="31"/>
  <c r="I93" i="31"/>
  <c r="I94" i="31"/>
  <c r="I95" i="31"/>
  <c r="I96" i="31"/>
  <c r="I97" i="31"/>
  <c r="I98" i="31"/>
  <c r="I99" i="31"/>
  <c r="I100" i="31"/>
  <c r="I55" i="30"/>
  <c r="I56" i="30"/>
  <c r="I57" i="30"/>
  <c r="I58" i="30"/>
  <c r="I59" i="30"/>
  <c r="I60" i="30"/>
  <c r="I61" i="30"/>
  <c r="I62" i="30"/>
  <c r="I63" i="30"/>
  <c r="I64" i="30"/>
  <c r="I65" i="30"/>
  <c r="I66" i="30"/>
  <c r="I67" i="30"/>
  <c r="I68" i="30"/>
  <c r="I69" i="30"/>
  <c r="I70" i="30"/>
  <c r="I71" i="30"/>
  <c r="I72" i="30"/>
  <c r="I73" i="30"/>
  <c r="I74" i="30"/>
  <c r="I75" i="30"/>
  <c r="I76" i="30"/>
  <c r="I77" i="30"/>
  <c r="I78" i="30"/>
  <c r="I79" i="30"/>
  <c r="I80" i="30"/>
  <c r="I81" i="30"/>
  <c r="I82" i="30"/>
  <c r="I83" i="30"/>
  <c r="I84" i="30"/>
  <c r="I85" i="30"/>
  <c r="I86" i="30"/>
  <c r="I87" i="30"/>
  <c r="I88" i="30"/>
  <c r="I89" i="30"/>
  <c r="I90" i="30"/>
  <c r="I91" i="30"/>
  <c r="I92" i="30"/>
  <c r="I93" i="30"/>
  <c r="I94" i="30"/>
  <c r="I95" i="30"/>
  <c r="I96" i="30"/>
  <c r="I97" i="30"/>
  <c r="I98" i="30"/>
  <c r="I99" i="30"/>
  <c r="I100" i="30"/>
  <c r="I94" i="29"/>
  <c r="I95" i="29"/>
  <c r="I96" i="29"/>
  <c r="I97" i="29"/>
  <c r="I98" i="29"/>
  <c r="I99" i="29"/>
  <c r="I100" i="29"/>
  <c r="I73" i="28"/>
  <c r="I74" i="28"/>
  <c r="I75" i="28"/>
  <c r="I76" i="28"/>
  <c r="I77" i="28"/>
  <c r="I78" i="28"/>
  <c r="I79" i="28"/>
  <c r="I80" i="28"/>
  <c r="I81" i="28"/>
  <c r="I82" i="28"/>
  <c r="I83" i="28"/>
  <c r="I84" i="28"/>
  <c r="I85" i="28"/>
  <c r="I86" i="28"/>
  <c r="I87" i="28"/>
  <c r="I88" i="28"/>
  <c r="I89" i="28"/>
  <c r="I90" i="28"/>
  <c r="I91" i="28"/>
  <c r="I92" i="28"/>
  <c r="I93" i="28"/>
  <c r="I94" i="28"/>
  <c r="I95" i="28"/>
  <c r="I96" i="28"/>
  <c r="I97" i="28"/>
  <c r="I98" i="28"/>
  <c r="I99" i="28"/>
  <c r="I100" i="28"/>
  <c r="I50" i="27"/>
  <c r="I51" i="27"/>
  <c r="I52" i="27"/>
  <c r="I53" i="27"/>
  <c r="I54" i="27"/>
  <c r="I55" i="27"/>
  <c r="I56" i="27"/>
  <c r="I57" i="27"/>
  <c r="I58" i="27"/>
  <c r="I59" i="27"/>
  <c r="I60" i="27"/>
  <c r="I61" i="27"/>
  <c r="I62" i="27"/>
  <c r="I63" i="27"/>
  <c r="I64" i="27"/>
  <c r="I65" i="27"/>
  <c r="I66" i="27"/>
  <c r="I67" i="27"/>
  <c r="I68" i="27"/>
  <c r="I69" i="27"/>
  <c r="I70" i="27"/>
  <c r="I71" i="27"/>
  <c r="I72" i="27"/>
  <c r="I73" i="27"/>
  <c r="I74" i="27"/>
  <c r="I75" i="27"/>
  <c r="I76" i="27"/>
  <c r="I77" i="27"/>
  <c r="I78" i="27"/>
  <c r="I79" i="27"/>
  <c r="I80" i="27"/>
  <c r="I81" i="27"/>
  <c r="I82" i="27"/>
  <c r="I83" i="27"/>
  <c r="I84" i="27"/>
  <c r="I85" i="27"/>
  <c r="I86" i="27"/>
  <c r="I87" i="27"/>
  <c r="I88" i="27"/>
  <c r="I89" i="27"/>
  <c r="I90" i="27"/>
  <c r="I91" i="27"/>
  <c r="I92" i="27"/>
  <c r="I93" i="27"/>
  <c r="I94" i="27"/>
  <c r="I95" i="27"/>
  <c r="I96" i="27"/>
  <c r="I97" i="27"/>
  <c r="I98" i="27"/>
  <c r="I99" i="27"/>
  <c r="I100" i="27"/>
  <c r="I56" i="26"/>
  <c r="I57" i="26"/>
  <c r="I58" i="26"/>
  <c r="I59" i="26"/>
  <c r="I60" i="26"/>
  <c r="I61" i="26"/>
  <c r="I62" i="26"/>
  <c r="I63" i="26"/>
  <c r="I64" i="26"/>
  <c r="I65" i="26"/>
  <c r="I66" i="26"/>
  <c r="I67" i="26"/>
  <c r="I68" i="26"/>
  <c r="I69" i="26"/>
  <c r="I70" i="26"/>
  <c r="I71" i="26"/>
  <c r="I72" i="26"/>
  <c r="I73" i="26"/>
  <c r="I74" i="26"/>
  <c r="I75" i="26"/>
  <c r="I76" i="26"/>
  <c r="I77" i="26"/>
  <c r="I78" i="26"/>
  <c r="I79" i="26"/>
  <c r="I80" i="26"/>
  <c r="I81" i="26"/>
  <c r="I82" i="26"/>
  <c r="I83" i="26"/>
  <c r="I84" i="26"/>
  <c r="I85" i="26"/>
  <c r="I86" i="26"/>
  <c r="I87" i="26"/>
  <c r="I88" i="26"/>
  <c r="I89" i="26"/>
  <c r="I90" i="26"/>
  <c r="I91" i="26"/>
  <c r="I92" i="26"/>
  <c r="I93" i="26"/>
  <c r="I94" i="26"/>
  <c r="I95" i="26"/>
  <c r="I96" i="26"/>
  <c r="I97" i="26"/>
  <c r="I98" i="26"/>
  <c r="I99" i="26"/>
  <c r="I100" i="26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93" i="13"/>
  <c r="I94" i="13"/>
  <c r="I95" i="13"/>
  <c r="I96" i="13"/>
  <c r="I97" i="13"/>
  <c r="I98" i="13"/>
  <c r="I99" i="13"/>
  <c r="I100" i="13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N31" i="15" s="1"/>
  <c r="I32" i="15"/>
  <c r="I33" i="15"/>
  <c r="I34" i="15"/>
  <c r="I35" i="15"/>
  <c r="I36" i="15"/>
  <c r="I37" i="15"/>
  <c r="I38" i="15"/>
  <c r="I39" i="15"/>
  <c r="I40" i="15"/>
  <c r="I41" i="15"/>
  <c r="I42" i="15"/>
  <c r="I43" i="15"/>
  <c r="N43" i="15" s="1"/>
  <c r="I44" i="15"/>
  <c r="I45" i="15"/>
  <c r="I46" i="15"/>
  <c r="I47" i="15"/>
  <c r="I48" i="15"/>
  <c r="I49" i="15"/>
  <c r="I50" i="15"/>
  <c r="I51" i="15"/>
  <c r="I52" i="15"/>
  <c r="I53" i="15"/>
  <c r="I54" i="15"/>
  <c r="I55" i="15"/>
  <c r="N55" i="15" s="1"/>
  <c r="I56" i="15"/>
  <c r="I57" i="15"/>
  <c r="I58" i="15"/>
  <c r="I59" i="15"/>
  <c r="I60" i="15"/>
  <c r="I61" i="15"/>
  <c r="I62" i="15"/>
  <c r="I63" i="15"/>
  <c r="I64" i="15"/>
  <c r="I65" i="15"/>
  <c r="I66" i="15"/>
  <c r="I67" i="15"/>
  <c r="N67" i="15" s="1"/>
  <c r="I68" i="15"/>
  <c r="I69" i="15"/>
  <c r="I70" i="15"/>
  <c r="I71" i="15"/>
  <c r="I72" i="15"/>
  <c r="I73" i="15"/>
  <c r="I74" i="15"/>
  <c r="I75" i="15"/>
  <c r="I76" i="15"/>
  <c r="I77" i="15"/>
  <c r="I78" i="15"/>
  <c r="I79" i="15"/>
  <c r="N79" i="15" s="1"/>
  <c r="I80" i="15"/>
  <c r="I81" i="15"/>
  <c r="I82" i="15"/>
  <c r="I83" i="15"/>
  <c r="I84" i="15"/>
  <c r="I85" i="15"/>
  <c r="I86" i="15"/>
  <c r="I87" i="15"/>
  <c r="I88" i="15"/>
  <c r="I89" i="15"/>
  <c r="I90" i="15"/>
  <c r="I91" i="15"/>
  <c r="N91" i="15" s="1"/>
  <c r="I92" i="15"/>
  <c r="I93" i="15"/>
  <c r="I94" i="15"/>
  <c r="I95" i="15"/>
  <c r="I96" i="15"/>
  <c r="I97" i="15"/>
  <c r="N97" i="15" s="1"/>
  <c r="I98" i="15"/>
  <c r="I99" i="15"/>
  <c r="I100" i="15"/>
  <c r="I7" i="16"/>
  <c r="I8" i="16"/>
  <c r="I9" i="16"/>
  <c r="N9" i="16" s="1"/>
  <c r="I10" i="16"/>
  <c r="I11" i="16"/>
  <c r="I12" i="16"/>
  <c r="I13" i="16"/>
  <c r="I14" i="16"/>
  <c r="I15" i="16"/>
  <c r="N15" i="16" s="1"/>
  <c r="I16" i="16"/>
  <c r="I17" i="16"/>
  <c r="I18" i="16"/>
  <c r="I19" i="16"/>
  <c r="I20" i="16"/>
  <c r="I21" i="16"/>
  <c r="N21" i="16" s="1"/>
  <c r="I22" i="16"/>
  <c r="I23" i="16"/>
  <c r="I24" i="16"/>
  <c r="I25" i="16"/>
  <c r="I26" i="16"/>
  <c r="I27" i="16"/>
  <c r="N27" i="16" s="1"/>
  <c r="I28" i="16"/>
  <c r="I29" i="16"/>
  <c r="I30" i="16"/>
  <c r="I31" i="16"/>
  <c r="I32" i="16"/>
  <c r="I33" i="16"/>
  <c r="N33" i="16" s="1"/>
  <c r="I34" i="16"/>
  <c r="I35" i="16"/>
  <c r="I36" i="16"/>
  <c r="I37" i="16"/>
  <c r="I38" i="16"/>
  <c r="I39" i="16"/>
  <c r="N39" i="16" s="1"/>
  <c r="I40" i="16"/>
  <c r="I41" i="16"/>
  <c r="I42" i="16"/>
  <c r="I43" i="16"/>
  <c r="I44" i="16"/>
  <c r="I45" i="16"/>
  <c r="N45" i="16" s="1"/>
  <c r="I46" i="16"/>
  <c r="I47" i="16"/>
  <c r="I48" i="16"/>
  <c r="I49" i="16"/>
  <c r="I50" i="16"/>
  <c r="I51" i="16"/>
  <c r="N51" i="16" s="1"/>
  <c r="I52" i="16"/>
  <c r="I53" i="16"/>
  <c r="I54" i="16"/>
  <c r="I55" i="16"/>
  <c r="I56" i="16"/>
  <c r="I57" i="16"/>
  <c r="N57" i="16" s="1"/>
  <c r="I58" i="16"/>
  <c r="I59" i="16"/>
  <c r="I60" i="16"/>
  <c r="I61" i="16"/>
  <c r="I62" i="16"/>
  <c r="I63" i="16"/>
  <c r="N63" i="16" s="1"/>
  <c r="I64" i="16"/>
  <c r="I65" i="16"/>
  <c r="I66" i="16"/>
  <c r="I67" i="16"/>
  <c r="I68" i="16"/>
  <c r="I69" i="16"/>
  <c r="N69" i="16" s="1"/>
  <c r="I70" i="16"/>
  <c r="I71" i="16"/>
  <c r="I72" i="16"/>
  <c r="I73" i="16"/>
  <c r="I74" i="16"/>
  <c r="I75" i="16"/>
  <c r="N75" i="16" s="1"/>
  <c r="I76" i="16"/>
  <c r="I77" i="16"/>
  <c r="I78" i="16"/>
  <c r="I79" i="16"/>
  <c r="I80" i="16"/>
  <c r="I81" i="16"/>
  <c r="N81" i="16" s="1"/>
  <c r="I82" i="16"/>
  <c r="I83" i="16"/>
  <c r="I84" i="16"/>
  <c r="I85" i="16"/>
  <c r="I86" i="16"/>
  <c r="I87" i="16"/>
  <c r="N87" i="16" s="1"/>
  <c r="I88" i="16"/>
  <c r="I89" i="16"/>
  <c r="I90" i="16"/>
  <c r="I91" i="16"/>
  <c r="I92" i="16"/>
  <c r="I93" i="16"/>
  <c r="N93" i="16" s="1"/>
  <c r="I94" i="16"/>
  <c r="I95" i="16"/>
  <c r="I96" i="16"/>
  <c r="I97" i="16"/>
  <c r="I98" i="16"/>
  <c r="I99" i="16"/>
  <c r="N99" i="16" s="1"/>
  <c r="I100" i="16"/>
  <c r="I7" i="17"/>
  <c r="I8" i="17"/>
  <c r="I9" i="17"/>
  <c r="I10" i="17"/>
  <c r="I11" i="17"/>
  <c r="N11" i="17" s="1"/>
  <c r="I12" i="17"/>
  <c r="I13" i="17"/>
  <c r="I14" i="17"/>
  <c r="I15" i="17"/>
  <c r="I16" i="17"/>
  <c r="I17" i="17"/>
  <c r="N17" i="17" s="1"/>
  <c r="I18" i="17"/>
  <c r="I19" i="17"/>
  <c r="I20" i="17"/>
  <c r="I21" i="17"/>
  <c r="I22" i="17"/>
  <c r="I23" i="17"/>
  <c r="N23" i="17" s="1"/>
  <c r="I24" i="17"/>
  <c r="I25" i="17"/>
  <c r="I26" i="17"/>
  <c r="I27" i="17"/>
  <c r="I28" i="17"/>
  <c r="I29" i="17"/>
  <c r="N29" i="17" s="1"/>
  <c r="I30" i="17"/>
  <c r="I31" i="17"/>
  <c r="I32" i="17"/>
  <c r="I33" i="17"/>
  <c r="I34" i="17"/>
  <c r="I35" i="17"/>
  <c r="N35" i="17" s="1"/>
  <c r="I36" i="17"/>
  <c r="I37" i="17"/>
  <c r="I38" i="17"/>
  <c r="I39" i="17"/>
  <c r="I40" i="17"/>
  <c r="I41" i="17"/>
  <c r="N41" i="17" s="1"/>
  <c r="I42" i="17"/>
  <c r="I43" i="17"/>
  <c r="I44" i="17"/>
  <c r="I45" i="17"/>
  <c r="I46" i="17"/>
  <c r="I47" i="17"/>
  <c r="N47" i="17" s="1"/>
  <c r="I48" i="17"/>
  <c r="I49" i="17"/>
  <c r="I50" i="17"/>
  <c r="I51" i="17"/>
  <c r="I52" i="17"/>
  <c r="I53" i="17"/>
  <c r="N53" i="17" s="1"/>
  <c r="I54" i="17"/>
  <c r="I55" i="17"/>
  <c r="I56" i="17"/>
  <c r="I57" i="17"/>
  <c r="I58" i="17"/>
  <c r="I59" i="17"/>
  <c r="N59" i="17" s="1"/>
  <c r="I60" i="17"/>
  <c r="I61" i="17"/>
  <c r="I62" i="17"/>
  <c r="I63" i="17"/>
  <c r="I64" i="17"/>
  <c r="I65" i="17"/>
  <c r="N65" i="17" s="1"/>
  <c r="I66" i="17"/>
  <c r="I67" i="17"/>
  <c r="I68" i="17"/>
  <c r="I69" i="17"/>
  <c r="I70" i="17"/>
  <c r="I71" i="17"/>
  <c r="N71" i="17" s="1"/>
  <c r="I72" i="17"/>
  <c r="I73" i="17"/>
  <c r="I74" i="17"/>
  <c r="I75" i="17"/>
  <c r="I76" i="17"/>
  <c r="I77" i="17"/>
  <c r="N77" i="17" s="1"/>
  <c r="I78" i="17"/>
  <c r="I79" i="17"/>
  <c r="I80" i="17"/>
  <c r="I81" i="17"/>
  <c r="I82" i="17"/>
  <c r="I83" i="17"/>
  <c r="N83" i="17" s="1"/>
  <c r="I84" i="17"/>
  <c r="I85" i="17"/>
  <c r="I86" i="17"/>
  <c r="I87" i="17"/>
  <c r="I88" i="17"/>
  <c r="I89" i="17"/>
  <c r="N89" i="17" s="1"/>
  <c r="I90" i="17"/>
  <c r="I91" i="17"/>
  <c r="I92" i="17"/>
  <c r="I93" i="17"/>
  <c r="I94" i="17"/>
  <c r="I95" i="17"/>
  <c r="N95" i="17" s="1"/>
  <c r="I96" i="17"/>
  <c r="I97" i="17"/>
  <c r="I98" i="17"/>
  <c r="I99" i="17"/>
  <c r="I100" i="17"/>
  <c r="I7" i="18"/>
  <c r="N7" i="18" s="1"/>
  <c r="I8" i="18"/>
  <c r="I9" i="18"/>
  <c r="I10" i="18"/>
  <c r="I11" i="18"/>
  <c r="I12" i="18"/>
  <c r="I13" i="18"/>
  <c r="N13" i="18" s="1"/>
  <c r="I14" i="18"/>
  <c r="I15" i="18"/>
  <c r="I16" i="18"/>
  <c r="I17" i="18"/>
  <c r="I18" i="18"/>
  <c r="I19" i="18"/>
  <c r="N19" i="18" s="1"/>
  <c r="I20" i="18"/>
  <c r="I21" i="18"/>
  <c r="I22" i="18"/>
  <c r="I23" i="18"/>
  <c r="I24" i="18"/>
  <c r="I25" i="18"/>
  <c r="N25" i="18" s="1"/>
  <c r="I26" i="18"/>
  <c r="I27" i="18"/>
  <c r="I28" i="18"/>
  <c r="I29" i="18"/>
  <c r="I30" i="18"/>
  <c r="I31" i="18"/>
  <c r="N31" i="18" s="1"/>
  <c r="I32" i="18"/>
  <c r="I33" i="18"/>
  <c r="I34" i="18"/>
  <c r="I35" i="18"/>
  <c r="I36" i="18"/>
  <c r="I37" i="18"/>
  <c r="N37" i="18" s="1"/>
  <c r="I38" i="18"/>
  <c r="I39" i="18"/>
  <c r="I40" i="18"/>
  <c r="I41" i="18"/>
  <c r="I42" i="18"/>
  <c r="I43" i="18"/>
  <c r="N43" i="18" s="1"/>
  <c r="I44" i="18"/>
  <c r="I45" i="18"/>
  <c r="I46" i="18"/>
  <c r="I47" i="18"/>
  <c r="I48" i="18"/>
  <c r="I49" i="18"/>
  <c r="N49" i="18" s="1"/>
  <c r="I50" i="18"/>
  <c r="I51" i="18"/>
  <c r="I52" i="18"/>
  <c r="I53" i="18"/>
  <c r="I54" i="18"/>
  <c r="I55" i="18"/>
  <c r="N55" i="18" s="1"/>
  <c r="I56" i="18"/>
  <c r="I57" i="18"/>
  <c r="I58" i="18"/>
  <c r="I59" i="18"/>
  <c r="I60" i="18"/>
  <c r="I61" i="18"/>
  <c r="N61" i="18" s="1"/>
  <c r="I62" i="18"/>
  <c r="I63" i="18"/>
  <c r="I64" i="18"/>
  <c r="I65" i="18"/>
  <c r="I66" i="18"/>
  <c r="I67" i="18"/>
  <c r="N67" i="18" s="1"/>
  <c r="I68" i="18"/>
  <c r="I69" i="18"/>
  <c r="I70" i="18"/>
  <c r="I71" i="18"/>
  <c r="I72" i="18"/>
  <c r="I73" i="18"/>
  <c r="N73" i="18" s="1"/>
  <c r="I74" i="18"/>
  <c r="I75" i="18"/>
  <c r="I76" i="18"/>
  <c r="I77" i="18"/>
  <c r="I78" i="18"/>
  <c r="I79" i="18"/>
  <c r="N79" i="18" s="1"/>
  <c r="I80" i="18"/>
  <c r="I81" i="18"/>
  <c r="I82" i="18"/>
  <c r="I83" i="18"/>
  <c r="I84" i="18"/>
  <c r="I85" i="18"/>
  <c r="N85" i="18" s="1"/>
  <c r="I86" i="18"/>
  <c r="I87" i="18"/>
  <c r="I88" i="18"/>
  <c r="I89" i="18"/>
  <c r="I90" i="18"/>
  <c r="I91" i="18"/>
  <c r="N91" i="18" s="1"/>
  <c r="I92" i="18"/>
  <c r="I93" i="18"/>
  <c r="I94" i="18"/>
  <c r="I95" i="18"/>
  <c r="I96" i="18"/>
  <c r="I97" i="18"/>
  <c r="N97" i="18" s="1"/>
  <c r="I98" i="18"/>
  <c r="I99" i="18"/>
  <c r="I100" i="18"/>
  <c r="I7" i="19"/>
  <c r="I8" i="19"/>
  <c r="I9" i="19"/>
  <c r="N9" i="19" s="1"/>
  <c r="I10" i="19"/>
  <c r="I11" i="19"/>
  <c r="I12" i="19"/>
  <c r="I13" i="19"/>
  <c r="I14" i="19"/>
  <c r="I15" i="19"/>
  <c r="N15" i="19" s="1"/>
  <c r="I16" i="19"/>
  <c r="I17" i="19"/>
  <c r="I18" i="19"/>
  <c r="I19" i="19"/>
  <c r="I20" i="19"/>
  <c r="I21" i="19"/>
  <c r="N21" i="19" s="1"/>
  <c r="I22" i="19"/>
  <c r="I23" i="19"/>
  <c r="I24" i="19"/>
  <c r="I25" i="19"/>
  <c r="I26" i="19"/>
  <c r="I27" i="19"/>
  <c r="N27" i="19" s="1"/>
  <c r="I28" i="19"/>
  <c r="I29" i="19"/>
  <c r="I30" i="19"/>
  <c r="I31" i="19"/>
  <c r="I32" i="19"/>
  <c r="I33" i="19"/>
  <c r="N33" i="19" s="1"/>
  <c r="I34" i="19"/>
  <c r="I35" i="19"/>
  <c r="I36" i="19"/>
  <c r="I37" i="19"/>
  <c r="I38" i="19"/>
  <c r="I39" i="19"/>
  <c r="N39" i="19" s="1"/>
  <c r="I40" i="19"/>
  <c r="I41" i="19"/>
  <c r="I42" i="19"/>
  <c r="I43" i="19"/>
  <c r="I44" i="19"/>
  <c r="I45" i="19"/>
  <c r="N45" i="19" s="1"/>
  <c r="I46" i="19"/>
  <c r="I47" i="19"/>
  <c r="I48" i="19"/>
  <c r="I49" i="19"/>
  <c r="I50" i="19"/>
  <c r="I51" i="19"/>
  <c r="N51" i="19" s="1"/>
  <c r="I52" i="19"/>
  <c r="I53" i="19"/>
  <c r="I54" i="19"/>
  <c r="I55" i="19"/>
  <c r="I56" i="19"/>
  <c r="I57" i="19"/>
  <c r="N57" i="19" s="1"/>
  <c r="I58" i="19"/>
  <c r="I59" i="19"/>
  <c r="I60" i="19"/>
  <c r="I61" i="19"/>
  <c r="I62" i="19"/>
  <c r="I63" i="19"/>
  <c r="N63" i="19" s="1"/>
  <c r="I64" i="19"/>
  <c r="I65" i="19"/>
  <c r="I66" i="19"/>
  <c r="I67" i="19"/>
  <c r="I68" i="19"/>
  <c r="I69" i="19"/>
  <c r="N69" i="19" s="1"/>
  <c r="I70" i="19"/>
  <c r="I71" i="19"/>
  <c r="I72" i="19"/>
  <c r="I73" i="19"/>
  <c r="I74" i="19"/>
  <c r="I75" i="19"/>
  <c r="N75" i="19" s="1"/>
  <c r="I76" i="19"/>
  <c r="I77" i="19"/>
  <c r="I78" i="19"/>
  <c r="I79" i="19"/>
  <c r="I80" i="19"/>
  <c r="I81" i="19"/>
  <c r="N81" i="19" s="1"/>
  <c r="I82" i="19"/>
  <c r="I83" i="19"/>
  <c r="I84" i="19"/>
  <c r="I85" i="19"/>
  <c r="I86" i="19"/>
  <c r="I87" i="19"/>
  <c r="N87" i="19" s="1"/>
  <c r="I88" i="19"/>
  <c r="I89" i="19"/>
  <c r="I90" i="19"/>
  <c r="I91" i="19"/>
  <c r="I92" i="19"/>
  <c r="I93" i="19"/>
  <c r="N93" i="19" s="1"/>
  <c r="I94" i="19"/>
  <c r="I95" i="19"/>
  <c r="I96" i="19"/>
  <c r="I97" i="19"/>
  <c r="I98" i="19"/>
  <c r="I99" i="19"/>
  <c r="N99" i="19" s="1"/>
  <c r="I100" i="19"/>
  <c r="I7" i="20"/>
  <c r="I8" i="20"/>
  <c r="I9" i="20"/>
  <c r="I10" i="20"/>
  <c r="I11" i="20"/>
  <c r="N11" i="20" s="1"/>
  <c r="I12" i="20"/>
  <c r="I13" i="20"/>
  <c r="I14" i="20"/>
  <c r="I15" i="20"/>
  <c r="I16" i="20"/>
  <c r="I17" i="20"/>
  <c r="N17" i="20" s="1"/>
  <c r="I18" i="20"/>
  <c r="I19" i="20"/>
  <c r="I20" i="20"/>
  <c r="I21" i="20"/>
  <c r="I22" i="20"/>
  <c r="I23" i="20"/>
  <c r="N23" i="20" s="1"/>
  <c r="I24" i="20"/>
  <c r="I25" i="20"/>
  <c r="I26" i="20"/>
  <c r="I27" i="20"/>
  <c r="I28" i="20"/>
  <c r="I29" i="20"/>
  <c r="N29" i="20" s="1"/>
  <c r="I30" i="20"/>
  <c r="I31" i="20"/>
  <c r="I32" i="20"/>
  <c r="I33" i="20"/>
  <c r="I34" i="20"/>
  <c r="I35" i="20"/>
  <c r="N35" i="20" s="1"/>
  <c r="I36" i="20"/>
  <c r="I37" i="20"/>
  <c r="I38" i="20"/>
  <c r="I39" i="20"/>
  <c r="I40" i="20"/>
  <c r="I41" i="20"/>
  <c r="N41" i="20" s="1"/>
  <c r="I42" i="20"/>
  <c r="I43" i="20"/>
  <c r="I44" i="20"/>
  <c r="I45" i="20"/>
  <c r="I46" i="20"/>
  <c r="I47" i="20"/>
  <c r="N47" i="20" s="1"/>
  <c r="I48" i="20"/>
  <c r="I49" i="20"/>
  <c r="I50" i="20"/>
  <c r="I51" i="20"/>
  <c r="I52" i="20"/>
  <c r="I53" i="20"/>
  <c r="N53" i="20" s="1"/>
  <c r="I54" i="20"/>
  <c r="I55" i="20"/>
  <c r="I56" i="20"/>
  <c r="I57" i="20"/>
  <c r="I58" i="20"/>
  <c r="I59" i="20"/>
  <c r="N59" i="20" s="1"/>
  <c r="I60" i="20"/>
  <c r="I61" i="20"/>
  <c r="I62" i="20"/>
  <c r="I63" i="20"/>
  <c r="I64" i="20"/>
  <c r="I65" i="20"/>
  <c r="N65" i="20" s="1"/>
  <c r="I66" i="20"/>
  <c r="I67" i="20"/>
  <c r="I68" i="20"/>
  <c r="I69" i="20"/>
  <c r="I70" i="20"/>
  <c r="I71" i="20"/>
  <c r="N71" i="20" s="1"/>
  <c r="I72" i="20"/>
  <c r="I73" i="20"/>
  <c r="I74" i="20"/>
  <c r="I75" i="20"/>
  <c r="I76" i="20"/>
  <c r="I77" i="20"/>
  <c r="N77" i="20" s="1"/>
  <c r="I78" i="20"/>
  <c r="I79" i="20"/>
  <c r="I80" i="20"/>
  <c r="I81" i="20"/>
  <c r="I82" i="20"/>
  <c r="I83" i="20"/>
  <c r="N83" i="20" s="1"/>
  <c r="I84" i="20"/>
  <c r="I85" i="20"/>
  <c r="I86" i="20"/>
  <c r="I87" i="20"/>
  <c r="I88" i="20"/>
  <c r="I89" i="20"/>
  <c r="N89" i="20" s="1"/>
  <c r="I90" i="20"/>
  <c r="I91" i="20"/>
  <c r="I92" i="20"/>
  <c r="I93" i="20"/>
  <c r="I94" i="20"/>
  <c r="I95" i="20"/>
  <c r="N95" i="20" s="1"/>
  <c r="I96" i="20"/>
  <c r="I97" i="20"/>
  <c r="I98" i="20"/>
  <c r="I99" i="20"/>
  <c r="I100" i="20"/>
  <c r="I7" i="21"/>
  <c r="N7" i="21" s="1"/>
  <c r="I8" i="21"/>
  <c r="I9" i="21"/>
  <c r="I10" i="21"/>
  <c r="I11" i="21"/>
  <c r="I12" i="21"/>
  <c r="I13" i="21"/>
  <c r="N13" i="21" s="1"/>
  <c r="I14" i="21"/>
  <c r="I15" i="21"/>
  <c r="I16" i="21"/>
  <c r="I17" i="21"/>
  <c r="I18" i="21"/>
  <c r="I19" i="21"/>
  <c r="N19" i="21" s="1"/>
  <c r="I20" i="21"/>
  <c r="I21" i="21"/>
  <c r="I22" i="21"/>
  <c r="I23" i="21"/>
  <c r="I24" i="21"/>
  <c r="I25" i="21"/>
  <c r="N25" i="21" s="1"/>
  <c r="I26" i="21"/>
  <c r="I27" i="21"/>
  <c r="I28" i="21"/>
  <c r="I29" i="21"/>
  <c r="I30" i="21"/>
  <c r="I31" i="21"/>
  <c r="N31" i="21" s="1"/>
  <c r="I32" i="21"/>
  <c r="I33" i="21"/>
  <c r="I34" i="21"/>
  <c r="I35" i="21"/>
  <c r="I36" i="21"/>
  <c r="I37" i="21"/>
  <c r="N37" i="21" s="1"/>
  <c r="I38" i="21"/>
  <c r="I39" i="21"/>
  <c r="I40" i="21"/>
  <c r="I41" i="21"/>
  <c r="I42" i="21"/>
  <c r="I43" i="21"/>
  <c r="N43" i="21" s="1"/>
  <c r="I44" i="21"/>
  <c r="I45" i="21"/>
  <c r="I46" i="21"/>
  <c r="I47" i="21"/>
  <c r="I48" i="21"/>
  <c r="I49" i="21"/>
  <c r="N49" i="21" s="1"/>
  <c r="I50" i="21"/>
  <c r="I51" i="21"/>
  <c r="I52" i="21"/>
  <c r="I53" i="21"/>
  <c r="I54" i="21"/>
  <c r="I55" i="21"/>
  <c r="N55" i="21" s="1"/>
  <c r="I56" i="21"/>
  <c r="I57" i="21"/>
  <c r="I58" i="21"/>
  <c r="I59" i="21"/>
  <c r="I60" i="21"/>
  <c r="I61" i="21"/>
  <c r="N61" i="21" s="1"/>
  <c r="I62" i="21"/>
  <c r="I63" i="21"/>
  <c r="I64" i="21"/>
  <c r="I65" i="21"/>
  <c r="I66" i="21"/>
  <c r="I67" i="21"/>
  <c r="N67" i="21" s="1"/>
  <c r="I68" i="21"/>
  <c r="I69" i="21"/>
  <c r="I70" i="21"/>
  <c r="I71" i="21"/>
  <c r="I72" i="21"/>
  <c r="I73" i="21"/>
  <c r="N73" i="21" s="1"/>
  <c r="I74" i="21"/>
  <c r="I75" i="21"/>
  <c r="I76" i="21"/>
  <c r="I77" i="21"/>
  <c r="I78" i="21"/>
  <c r="I79" i="21"/>
  <c r="N79" i="21" s="1"/>
  <c r="I80" i="21"/>
  <c r="I81" i="21"/>
  <c r="I82" i="21"/>
  <c r="I83" i="21"/>
  <c r="I84" i="21"/>
  <c r="I85" i="21"/>
  <c r="N85" i="21" s="1"/>
  <c r="I86" i="21"/>
  <c r="I87" i="21"/>
  <c r="I88" i="21"/>
  <c r="I89" i="21"/>
  <c r="I90" i="21"/>
  <c r="I91" i="21"/>
  <c r="N91" i="21" s="1"/>
  <c r="I92" i="21"/>
  <c r="I93" i="21"/>
  <c r="I94" i="21"/>
  <c r="I95" i="21"/>
  <c r="I96" i="21"/>
  <c r="I97" i="21"/>
  <c r="N97" i="21" s="1"/>
  <c r="I98" i="21"/>
  <c r="I99" i="21"/>
  <c r="I100" i="21"/>
  <c r="I100" i="22"/>
  <c r="N100" i="22"/>
  <c r="M100" i="22"/>
  <c r="I7" i="22"/>
  <c r="I8" i="22"/>
  <c r="I9" i="22"/>
  <c r="N9" i="22" s="1"/>
  <c r="I10" i="22"/>
  <c r="I11" i="22"/>
  <c r="I12" i="22"/>
  <c r="N12" i="22" s="1"/>
  <c r="I13" i="22"/>
  <c r="I14" i="22"/>
  <c r="I15" i="22"/>
  <c r="I16" i="22"/>
  <c r="I17" i="22"/>
  <c r="I18" i="22"/>
  <c r="N18" i="22" s="1"/>
  <c r="I19" i="22"/>
  <c r="I20" i="22"/>
  <c r="I21" i="22"/>
  <c r="N21" i="22" s="1"/>
  <c r="I22" i="22"/>
  <c r="I23" i="22"/>
  <c r="I24" i="22"/>
  <c r="N24" i="22" s="1"/>
  <c r="I25" i="22"/>
  <c r="I26" i="22"/>
  <c r="I27" i="22"/>
  <c r="I28" i="22"/>
  <c r="I29" i="22"/>
  <c r="I30" i="22"/>
  <c r="N30" i="22" s="1"/>
  <c r="I31" i="22"/>
  <c r="I32" i="22"/>
  <c r="I33" i="22"/>
  <c r="N33" i="22" s="1"/>
  <c r="I34" i="22"/>
  <c r="I35" i="22"/>
  <c r="I36" i="22"/>
  <c r="N36" i="22" s="1"/>
  <c r="I37" i="22"/>
  <c r="I38" i="22"/>
  <c r="I39" i="22"/>
  <c r="I40" i="22"/>
  <c r="I41" i="22"/>
  <c r="I42" i="22"/>
  <c r="N42" i="22" s="1"/>
  <c r="I43" i="22"/>
  <c r="I44" i="22"/>
  <c r="I45" i="22"/>
  <c r="N45" i="22" s="1"/>
  <c r="I46" i="22"/>
  <c r="I47" i="22"/>
  <c r="I48" i="22"/>
  <c r="N48" i="22" s="1"/>
  <c r="I49" i="22"/>
  <c r="I50" i="22"/>
  <c r="I51" i="22"/>
  <c r="I52" i="22"/>
  <c r="I53" i="22"/>
  <c r="I54" i="22"/>
  <c r="N54" i="22" s="1"/>
  <c r="I55" i="22"/>
  <c r="I56" i="22"/>
  <c r="I57" i="22"/>
  <c r="N57" i="22" s="1"/>
  <c r="I58" i="22"/>
  <c r="I59" i="22"/>
  <c r="I60" i="22"/>
  <c r="N60" i="22" s="1"/>
  <c r="I61" i="22"/>
  <c r="I62" i="22"/>
  <c r="I63" i="22"/>
  <c r="I64" i="22"/>
  <c r="I65" i="22"/>
  <c r="I66" i="22"/>
  <c r="N66" i="22" s="1"/>
  <c r="I67" i="22"/>
  <c r="I68" i="22"/>
  <c r="I69" i="22"/>
  <c r="N69" i="22" s="1"/>
  <c r="I70" i="22"/>
  <c r="I71" i="22"/>
  <c r="I72" i="22"/>
  <c r="N72" i="22" s="1"/>
  <c r="I73" i="22"/>
  <c r="I74" i="22"/>
  <c r="I75" i="22"/>
  <c r="I76" i="22"/>
  <c r="I77" i="22"/>
  <c r="I78" i="22"/>
  <c r="N78" i="22" s="1"/>
  <c r="I79" i="22"/>
  <c r="I80" i="22"/>
  <c r="I81" i="22"/>
  <c r="N81" i="22" s="1"/>
  <c r="I82" i="22"/>
  <c r="I83" i="22"/>
  <c r="I84" i="22"/>
  <c r="N84" i="22" s="1"/>
  <c r="I85" i="22"/>
  <c r="I86" i="22"/>
  <c r="I87" i="22"/>
  <c r="I88" i="22"/>
  <c r="I89" i="22"/>
  <c r="I90" i="22"/>
  <c r="N90" i="22" s="1"/>
  <c r="I91" i="22"/>
  <c r="I92" i="22"/>
  <c r="I93" i="22"/>
  <c r="N93" i="22" s="1"/>
  <c r="I94" i="22"/>
  <c r="I95" i="22"/>
  <c r="I96" i="22"/>
  <c r="N96" i="22" s="1"/>
  <c r="I97" i="22"/>
  <c r="I98" i="22"/>
  <c r="I99" i="22"/>
  <c r="N99" i="22"/>
  <c r="M99" i="22"/>
  <c r="N98" i="22"/>
  <c r="M98" i="22"/>
  <c r="N97" i="22"/>
  <c r="M97" i="22"/>
  <c r="M96" i="22"/>
  <c r="N95" i="22"/>
  <c r="M95" i="22"/>
  <c r="N94" i="22"/>
  <c r="M94" i="22"/>
  <c r="M93" i="22"/>
  <c r="N92" i="22"/>
  <c r="M92" i="22"/>
  <c r="N91" i="22"/>
  <c r="M91" i="22"/>
  <c r="M90" i="22"/>
  <c r="N89" i="22"/>
  <c r="M89" i="22"/>
  <c r="N88" i="22"/>
  <c r="M88" i="22"/>
  <c r="N87" i="22"/>
  <c r="M87" i="22"/>
  <c r="N86" i="22"/>
  <c r="M86" i="22"/>
  <c r="N85" i="22"/>
  <c r="M85" i="22"/>
  <c r="M84" i="22"/>
  <c r="N83" i="22"/>
  <c r="M83" i="22"/>
  <c r="N82" i="22"/>
  <c r="M82" i="22"/>
  <c r="M81" i="22"/>
  <c r="N80" i="22"/>
  <c r="M80" i="22"/>
  <c r="N79" i="22"/>
  <c r="M79" i="22"/>
  <c r="M78" i="22"/>
  <c r="N77" i="22"/>
  <c r="M77" i="22"/>
  <c r="N76" i="22"/>
  <c r="M76" i="22"/>
  <c r="N75" i="22"/>
  <c r="M75" i="22"/>
  <c r="N74" i="22"/>
  <c r="M74" i="22"/>
  <c r="N73" i="22"/>
  <c r="M73" i="22"/>
  <c r="M72" i="22"/>
  <c r="N71" i="22"/>
  <c r="M71" i="22"/>
  <c r="N70" i="22"/>
  <c r="M70" i="22"/>
  <c r="M69" i="22"/>
  <c r="N68" i="22"/>
  <c r="M68" i="22"/>
  <c r="N67" i="22"/>
  <c r="M67" i="22"/>
  <c r="M66" i="22"/>
  <c r="N65" i="22"/>
  <c r="M65" i="22"/>
  <c r="N64" i="22"/>
  <c r="M64" i="22"/>
  <c r="N63" i="22"/>
  <c r="M63" i="22"/>
  <c r="N62" i="22"/>
  <c r="M62" i="22"/>
  <c r="N61" i="22"/>
  <c r="M61" i="22"/>
  <c r="M60" i="22"/>
  <c r="N59" i="22"/>
  <c r="M59" i="22"/>
  <c r="N58" i="22"/>
  <c r="M58" i="22"/>
  <c r="M57" i="22"/>
  <c r="N56" i="22"/>
  <c r="M56" i="22"/>
  <c r="N55" i="22"/>
  <c r="M55" i="22"/>
  <c r="M54" i="22"/>
  <c r="N53" i="22"/>
  <c r="M53" i="22"/>
  <c r="N52" i="22"/>
  <c r="M52" i="22"/>
  <c r="N51" i="22"/>
  <c r="M51" i="22"/>
  <c r="N50" i="22"/>
  <c r="M50" i="22"/>
  <c r="N49" i="22"/>
  <c r="M49" i="22"/>
  <c r="M48" i="22"/>
  <c r="N47" i="22"/>
  <c r="M47" i="22"/>
  <c r="N46" i="22"/>
  <c r="M46" i="22"/>
  <c r="M45" i="22"/>
  <c r="N44" i="22"/>
  <c r="M44" i="22"/>
  <c r="N43" i="22"/>
  <c r="M43" i="22"/>
  <c r="M42" i="22"/>
  <c r="N41" i="22"/>
  <c r="M41" i="22"/>
  <c r="N40" i="22"/>
  <c r="M40" i="22"/>
  <c r="N39" i="22"/>
  <c r="M39" i="22"/>
  <c r="N38" i="22"/>
  <c r="M38" i="22"/>
  <c r="N37" i="22"/>
  <c r="M37" i="22"/>
  <c r="M36" i="22"/>
  <c r="N35" i="22"/>
  <c r="M35" i="22"/>
  <c r="N34" i="22"/>
  <c r="M34" i="22"/>
  <c r="M33" i="22"/>
  <c r="N32" i="22"/>
  <c r="M32" i="22"/>
  <c r="N31" i="22"/>
  <c r="M31" i="22"/>
  <c r="M30" i="22"/>
  <c r="N29" i="22"/>
  <c r="M29" i="22"/>
  <c r="N28" i="22"/>
  <c r="M28" i="22"/>
  <c r="N27" i="22"/>
  <c r="M27" i="22"/>
  <c r="N26" i="22"/>
  <c r="M26" i="22"/>
  <c r="N25" i="22"/>
  <c r="M25" i="22"/>
  <c r="M24" i="22"/>
  <c r="N23" i="22"/>
  <c r="M23" i="22"/>
  <c r="N22" i="22"/>
  <c r="M22" i="22"/>
  <c r="M21" i="22"/>
  <c r="N20" i="22"/>
  <c r="M20" i="22"/>
  <c r="N19" i="22"/>
  <c r="M19" i="22"/>
  <c r="M18" i="22"/>
  <c r="N17" i="22"/>
  <c r="M17" i="22"/>
  <c r="N16" i="22"/>
  <c r="M16" i="22"/>
  <c r="N15" i="22"/>
  <c r="M15" i="22"/>
  <c r="N14" i="22"/>
  <c r="M14" i="22"/>
  <c r="N13" i="22"/>
  <c r="M13" i="22"/>
  <c r="M12" i="22"/>
  <c r="N11" i="22"/>
  <c r="M11" i="22"/>
  <c r="N10" i="22"/>
  <c r="M10" i="22"/>
  <c r="M9" i="22"/>
  <c r="N8" i="22"/>
  <c r="M8" i="22"/>
  <c r="N7" i="22"/>
  <c r="M7" i="22"/>
  <c r="N100" i="21"/>
  <c r="M100" i="21"/>
  <c r="N99" i="21"/>
  <c r="M99" i="21"/>
  <c r="N98" i="21"/>
  <c r="M98" i="21"/>
  <c r="M97" i="21"/>
  <c r="N96" i="21"/>
  <c r="M96" i="21"/>
  <c r="N95" i="21"/>
  <c r="M95" i="21"/>
  <c r="N94" i="21"/>
  <c r="M94" i="21"/>
  <c r="N93" i="21"/>
  <c r="M93" i="21"/>
  <c r="N92" i="21"/>
  <c r="M92" i="21"/>
  <c r="M91" i="21"/>
  <c r="N90" i="21"/>
  <c r="M90" i="21"/>
  <c r="N89" i="21"/>
  <c r="M89" i="21"/>
  <c r="N88" i="21"/>
  <c r="M88" i="21"/>
  <c r="N87" i="21"/>
  <c r="M87" i="21"/>
  <c r="N86" i="21"/>
  <c r="M86" i="21"/>
  <c r="M85" i="21"/>
  <c r="N84" i="21"/>
  <c r="M84" i="21"/>
  <c r="N83" i="21"/>
  <c r="M83" i="21"/>
  <c r="N82" i="21"/>
  <c r="M82" i="21"/>
  <c r="N81" i="21"/>
  <c r="M81" i="21"/>
  <c r="N80" i="21"/>
  <c r="M80" i="21"/>
  <c r="M79" i="21"/>
  <c r="N78" i="21"/>
  <c r="M78" i="21"/>
  <c r="N77" i="21"/>
  <c r="M77" i="21"/>
  <c r="N76" i="21"/>
  <c r="M76" i="21"/>
  <c r="N75" i="21"/>
  <c r="M75" i="21"/>
  <c r="N74" i="21"/>
  <c r="M74" i="21"/>
  <c r="M73" i="21"/>
  <c r="N72" i="21"/>
  <c r="M72" i="21"/>
  <c r="N71" i="21"/>
  <c r="M71" i="21"/>
  <c r="N70" i="21"/>
  <c r="M70" i="21"/>
  <c r="N69" i="21"/>
  <c r="M69" i="21"/>
  <c r="N68" i="21"/>
  <c r="M68" i="21"/>
  <c r="M67" i="21"/>
  <c r="N66" i="21"/>
  <c r="M66" i="21"/>
  <c r="N65" i="21"/>
  <c r="M65" i="21"/>
  <c r="N64" i="21"/>
  <c r="M64" i="21"/>
  <c r="N63" i="21"/>
  <c r="M63" i="21"/>
  <c r="N62" i="21"/>
  <c r="M62" i="21"/>
  <c r="M61" i="21"/>
  <c r="N60" i="21"/>
  <c r="M60" i="21"/>
  <c r="N59" i="21"/>
  <c r="M59" i="21"/>
  <c r="N58" i="21"/>
  <c r="M58" i="21"/>
  <c r="N57" i="21"/>
  <c r="M57" i="21"/>
  <c r="N56" i="21"/>
  <c r="M56" i="21"/>
  <c r="M55" i="21"/>
  <c r="N54" i="21"/>
  <c r="M54" i="21"/>
  <c r="N53" i="21"/>
  <c r="M53" i="21"/>
  <c r="N52" i="21"/>
  <c r="M52" i="21"/>
  <c r="N51" i="21"/>
  <c r="M51" i="21"/>
  <c r="N50" i="21"/>
  <c r="M50" i="21"/>
  <c r="M49" i="21"/>
  <c r="N48" i="21"/>
  <c r="M48" i="21"/>
  <c r="N47" i="21"/>
  <c r="M47" i="21"/>
  <c r="N46" i="21"/>
  <c r="M46" i="21"/>
  <c r="N45" i="21"/>
  <c r="M45" i="21"/>
  <c r="N44" i="21"/>
  <c r="M44" i="21"/>
  <c r="M43" i="21"/>
  <c r="N42" i="21"/>
  <c r="M42" i="21"/>
  <c r="N41" i="21"/>
  <c r="M41" i="21"/>
  <c r="N40" i="21"/>
  <c r="M40" i="21"/>
  <c r="N39" i="21"/>
  <c r="M39" i="21"/>
  <c r="N38" i="21"/>
  <c r="M38" i="21"/>
  <c r="M37" i="21"/>
  <c r="N36" i="21"/>
  <c r="M36" i="21"/>
  <c r="N35" i="21"/>
  <c r="M35" i="21"/>
  <c r="N34" i="21"/>
  <c r="M34" i="21"/>
  <c r="N33" i="21"/>
  <c r="M33" i="21"/>
  <c r="N32" i="21"/>
  <c r="M32" i="21"/>
  <c r="M31" i="21"/>
  <c r="N30" i="21"/>
  <c r="M30" i="21"/>
  <c r="N29" i="21"/>
  <c r="M29" i="21"/>
  <c r="N28" i="21"/>
  <c r="M28" i="21"/>
  <c r="N27" i="21"/>
  <c r="M27" i="21"/>
  <c r="N26" i="21"/>
  <c r="M26" i="21"/>
  <c r="M25" i="21"/>
  <c r="N24" i="21"/>
  <c r="M24" i="21"/>
  <c r="N23" i="21"/>
  <c r="M23" i="21"/>
  <c r="N22" i="21"/>
  <c r="M22" i="21"/>
  <c r="N21" i="21"/>
  <c r="M21" i="21"/>
  <c r="N20" i="21"/>
  <c r="M20" i="21"/>
  <c r="M19" i="21"/>
  <c r="N18" i="21"/>
  <c r="M18" i="21"/>
  <c r="N17" i="21"/>
  <c r="M17" i="21"/>
  <c r="N16" i="21"/>
  <c r="M16" i="21"/>
  <c r="N15" i="21"/>
  <c r="M15" i="21"/>
  <c r="N14" i="21"/>
  <c r="M14" i="21"/>
  <c r="M13" i="21"/>
  <c r="N12" i="21"/>
  <c r="M12" i="21"/>
  <c r="N11" i="21"/>
  <c r="M11" i="21"/>
  <c r="N10" i="21"/>
  <c r="M10" i="21"/>
  <c r="N9" i="21"/>
  <c r="M9" i="21"/>
  <c r="N8" i="21"/>
  <c r="M8" i="21"/>
  <c r="M7" i="21"/>
  <c r="N100" i="20"/>
  <c r="M100" i="20"/>
  <c r="N99" i="20"/>
  <c r="M99" i="20"/>
  <c r="N98" i="20"/>
  <c r="M98" i="20"/>
  <c r="N97" i="20"/>
  <c r="M97" i="20"/>
  <c r="N96" i="20"/>
  <c r="M96" i="20"/>
  <c r="M95" i="20"/>
  <c r="N94" i="20"/>
  <c r="M94" i="20"/>
  <c r="N93" i="20"/>
  <c r="M93" i="20"/>
  <c r="N92" i="20"/>
  <c r="M92" i="20"/>
  <c r="N91" i="20"/>
  <c r="M91" i="20"/>
  <c r="N90" i="20"/>
  <c r="M90" i="20"/>
  <c r="M89" i="20"/>
  <c r="N88" i="20"/>
  <c r="M88" i="20"/>
  <c r="N87" i="20"/>
  <c r="M87" i="20"/>
  <c r="N86" i="20"/>
  <c r="M86" i="20"/>
  <c r="N85" i="20"/>
  <c r="M85" i="20"/>
  <c r="N84" i="20"/>
  <c r="M84" i="20"/>
  <c r="M83" i="20"/>
  <c r="N82" i="20"/>
  <c r="M82" i="20"/>
  <c r="N81" i="20"/>
  <c r="M81" i="20"/>
  <c r="N80" i="20"/>
  <c r="M80" i="20"/>
  <c r="N79" i="20"/>
  <c r="M79" i="20"/>
  <c r="N78" i="20"/>
  <c r="M78" i="20"/>
  <c r="M77" i="20"/>
  <c r="N76" i="20"/>
  <c r="M76" i="20"/>
  <c r="N75" i="20"/>
  <c r="M75" i="20"/>
  <c r="N74" i="20"/>
  <c r="M74" i="20"/>
  <c r="N73" i="20"/>
  <c r="M73" i="20"/>
  <c r="N72" i="20"/>
  <c r="M72" i="20"/>
  <c r="M71" i="20"/>
  <c r="N70" i="20"/>
  <c r="M70" i="20"/>
  <c r="N69" i="20"/>
  <c r="M69" i="20"/>
  <c r="N68" i="20"/>
  <c r="M68" i="20"/>
  <c r="N67" i="20"/>
  <c r="M67" i="20"/>
  <c r="N66" i="20"/>
  <c r="M66" i="20"/>
  <c r="M65" i="20"/>
  <c r="N64" i="20"/>
  <c r="M64" i="20"/>
  <c r="N63" i="20"/>
  <c r="M63" i="20"/>
  <c r="N62" i="20"/>
  <c r="M62" i="20"/>
  <c r="N61" i="20"/>
  <c r="M61" i="20"/>
  <c r="N60" i="20"/>
  <c r="M60" i="20"/>
  <c r="M59" i="20"/>
  <c r="N58" i="20"/>
  <c r="M58" i="20"/>
  <c r="N57" i="20"/>
  <c r="M57" i="20"/>
  <c r="N56" i="20"/>
  <c r="M56" i="20"/>
  <c r="N55" i="20"/>
  <c r="M55" i="20"/>
  <c r="N54" i="20"/>
  <c r="M54" i="20"/>
  <c r="M53" i="20"/>
  <c r="N52" i="20"/>
  <c r="M52" i="20"/>
  <c r="N51" i="20"/>
  <c r="M51" i="20"/>
  <c r="N50" i="20"/>
  <c r="M50" i="20"/>
  <c r="N49" i="20"/>
  <c r="M49" i="20"/>
  <c r="N48" i="20"/>
  <c r="M48" i="20"/>
  <c r="M47" i="20"/>
  <c r="N46" i="20"/>
  <c r="M46" i="20"/>
  <c r="N45" i="20"/>
  <c r="M45" i="20"/>
  <c r="N44" i="20"/>
  <c r="M44" i="20"/>
  <c r="N43" i="20"/>
  <c r="M43" i="20"/>
  <c r="N42" i="20"/>
  <c r="M42" i="20"/>
  <c r="M41" i="20"/>
  <c r="N40" i="20"/>
  <c r="M40" i="20"/>
  <c r="N39" i="20"/>
  <c r="M39" i="20"/>
  <c r="N38" i="20"/>
  <c r="M38" i="20"/>
  <c r="N37" i="20"/>
  <c r="M37" i="20"/>
  <c r="N36" i="20"/>
  <c r="M36" i="20"/>
  <c r="M35" i="20"/>
  <c r="N34" i="20"/>
  <c r="M34" i="20"/>
  <c r="N33" i="20"/>
  <c r="M33" i="20"/>
  <c r="N32" i="20"/>
  <c r="M32" i="20"/>
  <c r="N31" i="20"/>
  <c r="M31" i="20"/>
  <c r="N30" i="20"/>
  <c r="M30" i="20"/>
  <c r="M29" i="20"/>
  <c r="N28" i="20"/>
  <c r="M28" i="20"/>
  <c r="N27" i="20"/>
  <c r="M27" i="20"/>
  <c r="N26" i="20"/>
  <c r="M26" i="20"/>
  <c r="N25" i="20"/>
  <c r="M25" i="20"/>
  <c r="N24" i="20"/>
  <c r="M24" i="20"/>
  <c r="M23" i="20"/>
  <c r="N22" i="20"/>
  <c r="M22" i="20"/>
  <c r="N21" i="20"/>
  <c r="M21" i="20"/>
  <c r="N20" i="20"/>
  <c r="M20" i="20"/>
  <c r="N19" i="20"/>
  <c r="M19" i="20"/>
  <c r="N18" i="20"/>
  <c r="M18" i="20"/>
  <c r="M17" i="20"/>
  <c r="N16" i="20"/>
  <c r="M16" i="20"/>
  <c r="N15" i="20"/>
  <c r="M15" i="20"/>
  <c r="N14" i="20"/>
  <c r="M14" i="20"/>
  <c r="N13" i="20"/>
  <c r="M13" i="20"/>
  <c r="N12" i="20"/>
  <c r="M12" i="20"/>
  <c r="M11" i="20"/>
  <c r="N10" i="20"/>
  <c r="M10" i="20"/>
  <c r="N9" i="20"/>
  <c r="M9" i="20"/>
  <c r="N8" i="20"/>
  <c r="M8" i="20"/>
  <c r="N7" i="20"/>
  <c r="M7" i="20"/>
  <c r="N100" i="19"/>
  <c r="M100" i="19"/>
  <c r="M99" i="19"/>
  <c r="N98" i="19"/>
  <c r="M98" i="19"/>
  <c r="N97" i="19"/>
  <c r="M97" i="19"/>
  <c r="N96" i="19"/>
  <c r="M96" i="19"/>
  <c r="N95" i="19"/>
  <c r="M95" i="19"/>
  <c r="N94" i="19"/>
  <c r="M94" i="19"/>
  <c r="M93" i="19"/>
  <c r="N92" i="19"/>
  <c r="M92" i="19"/>
  <c r="N91" i="19"/>
  <c r="M91" i="19"/>
  <c r="N90" i="19"/>
  <c r="M90" i="19"/>
  <c r="N89" i="19"/>
  <c r="M89" i="19"/>
  <c r="N88" i="19"/>
  <c r="M88" i="19"/>
  <c r="M87" i="19"/>
  <c r="N86" i="19"/>
  <c r="M86" i="19"/>
  <c r="N85" i="19"/>
  <c r="M85" i="19"/>
  <c r="N84" i="19"/>
  <c r="M84" i="19"/>
  <c r="N83" i="19"/>
  <c r="M83" i="19"/>
  <c r="N82" i="19"/>
  <c r="M82" i="19"/>
  <c r="M81" i="19"/>
  <c r="N80" i="19"/>
  <c r="M80" i="19"/>
  <c r="N79" i="19"/>
  <c r="M79" i="19"/>
  <c r="N78" i="19"/>
  <c r="M78" i="19"/>
  <c r="N77" i="19"/>
  <c r="M77" i="19"/>
  <c r="N76" i="19"/>
  <c r="M76" i="19"/>
  <c r="M75" i="19"/>
  <c r="N74" i="19"/>
  <c r="M74" i="19"/>
  <c r="N73" i="19"/>
  <c r="M73" i="19"/>
  <c r="N72" i="19"/>
  <c r="M72" i="19"/>
  <c r="N71" i="19"/>
  <c r="M71" i="19"/>
  <c r="N70" i="19"/>
  <c r="M70" i="19"/>
  <c r="M69" i="19"/>
  <c r="N68" i="19"/>
  <c r="M68" i="19"/>
  <c r="N67" i="19"/>
  <c r="M67" i="19"/>
  <c r="N66" i="19"/>
  <c r="M66" i="19"/>
  <c r="N65" i="19"/>
  <c r="M65" i="19"/>
  <c r="N64" i="19"/>
  <c r="M64" i="19"/>
  <c r="M63" i="19"/>
  <c r="N62" i="19"/>
  <c r="M62" i="19"/>
  <c r="N61" i="19"/>
  <c r="M61" i="19"/>
  <c r="N60" i="19"/>
  <c r="M60" i="19"/>
  <c r="N59" i="19"/>
  <c r="M59" i="19"/>
  <c r="N58" i="19"/>
  <c r="M58" i="19"/>
  <c r="M57" i="19"/>
  <c r="N56" i="19"/>
  <c r="M56" i="19"/>
  <c r="N55" i="19"/>
  <c r="M55" i="19"/>
  <c r="N54" i="19"/>
  <c r="M54" i="19"/>
  <c r="N53" i="19"/>
  <c r="M53" i="19"/>
  <c r="N52" i="19"/>
  <c r="M52" i="19"/>
  <c r="M51" i="19"/>
  <c r="N50" i="19"/>
  <c r="M50" i="19"/>
  <c r="N49" i="19"/>
  <c r="M49" i="19"/>
  <c r="N48" i="19"/>
  <c r="M48" i="19"/>
  <c r="N47" i="19"/>
  <c r="M47" i="19"/>
  <c r="N46" i="19"/>
  <c r="M46" i="19"/>
  <c r="M45" i="19"/>
  <c r="N44" i="19"/>
  <c r="M44" i="19"/>
  <c r="N43" i="19"/>
  <c r="M43" i="19"/>
  <c r="N42" i="19"/>
  <c r="M42" i="19"/>
  <c r="N41" i="19"/>
  <c r="M41" i="19"/>
  <c r="N40" i="19"/>
  <c r="M40" i="19"/>
  <c r="M39" i="19"/>
  <c r="N38" i="19"/>
  <c r="M38" i="19"/>
  <c r="N37" i="19"/>
  <c r="M37" i="19"/>
  <c r="N36" i="19"/>
  <c r="M36" i="19"/>
  <c r="N35" i="19"/>
  <c r="M35" i="19"/>
  <c r="N34" i="19"/>
  <c r="M34" i="19"/>
  <c r="M33" i="19"/>
  <c r="N32" i="19"/>
  <c r="M32" i="19"/>
  <c r="N31" i="19"/>
  <c r="M31" i="19"/>
  <c r="N30" i="19"/>
  <c r="M30" i="19"/>
  <c r="N29" i="19"/>
  <c r="M29" i="19"/>
  <c r="N28" i="19"/>
  <c r="M28" i="19"/>
  <c r="M27" i="19"/>
  <c r="N26" i="19"/>
  <c r="M26" i="19"/>
  <c r="N25" i="19"/>
  <c r="M25" i="19"/>
  <c r="N24" i="19"/>
  <c r="M24" i="19"/>
  <c r="N23" i="19"/>
  <c r="M23" i="19"/>
  <c r="N22" i="19"/>
  <c r="M22" i="19"/>
  <c r="M21" i="19"/>
  <c r="N20" i="19"/>
  <c r="M20" i="19"/>
  <c r="N19" i="19"/>
  <c r="M19" i="19"/>
  <c r="N18" i="19"/>
  <c r="M18" i="19"/>
  <c r="N17" i="19"/>
  <c r="M17" i="19"/>
  <c r="N16" i="19"/>
  <c r="M16" i="19"/>
  <c r="M15" i="19"/>
  <c r="N14" i="19"/>
  <c r="M14" i="19"/>
  <c r="N13" i="19"/>
  <c r="M13" i="19"/>
  <c r="N12" i="19"/>
  <c r="M12" i="19"/>
  <c r="N11" i="19"/>
  <c r="M11" i="19"/>
  <c r="N10" i="19"/>
  <c r="M10" i="19"/>
  <c r="M9" i="19"/>
  <c r="N8" i="19"/>
  <c r="M8" i="19"/>
  <c r="N7" i="19"/>
  <c r="M7" i="19"/>
  <c r="N100" i="18"/>
  <c r="M100" i="18"/>
  <c r="N99" i="18"/>
  <c r="M99" i="18"/>
  <c r="N98" i="18"/>
  <c r="M98" i="18"/>
  <c r="M97" i="18"/>
  <c r="N96" i="18"/>
  <c r="M96" i="18"/>
  <c r="N95" i="18"/>
  <c r="M95" i="18"/>
  <c r="N94" i="18"/>
  <c r="M94" i="18"/>
  <c r="N93" i="18"/>
  <c r="M93" i="18"/>
  <c r="N92" i="18"/>
  <c r="M92" i="18"/>
  <c r="M91" i="18"/>
  <c r="N90" i="18"/>
  <c r="M90" i="18"/>
  <c r="N89" i="18"/>
  <c r="M89" i="18"/>
  <c r="N88" i="18"/>
  <c r="M88" i="18"/>
  <c r="N87" i="18"/>
  <c r="M87" i="18"/>
  <c r="N86" i="18"/>
  <c r="M86" i="18"/>
  <c r="M85" i="18"/>
  <c r="N84" i="18"/>
  <c r="M84" i="18"/>
  <c r="N83" i="18"/>
  <c r="M83" i="18"/>
  <c r="N82" i="18"/>
  <c r="M82" i="18"/>
  <c r="N81" i="18"/>
  <c r="M81" i="18"/>
  <c r="N80" i="18"/>
  <c r="M80" i="18"/>
  <c r="M79" i="18"/>
  <c r="N78" i="18"/>
  <c r="M78" i="18"/>
  <c r="N77" i="18"/>
  <c r="M77" i="18"/>
  <c r="N76" i="18"/>
  <c r="M76" i="18"/>
  <c r="N75" i="18"/>
  <c r="M75" i="18"/>
  <c r="N74" i="18"/>
  <c r="M74" i="18"/>
  <c r="M73" i="18"/>
  <c r="N72" i="18"/>
  <c r="M72" i="18"/>
  <c r="N71" i="18"/>
  <c r="M71" i="18"/>
  <c r="N70" i="18"/>
  <c r="M70" i="18"/>
  <c r="N69" i="18"/>
  <c r="M69" i="18"/>
  <c r="N68" i="18"/>
  <c r="M68" i="18"/>
  <c r="M67" i="18"/>
  <c r="N66" i="18"/>
  <c r="M66" i="18"/>
  <c r="N65" i="18"/>
  <c r="M65" i="18"/>
  <c r="N64" i="18"/>
  <c r="M64" i="18"/>
  <c r="N63" i="18"/>
  <c r="M63" i="18"/>
  <c r="N62" i="18"/>
  <c r="M62" i="18"/>
  <c r="M61" i="18"/>
  <c r="N60" i="18"/>
  <c r="M60" i="18"/>
  <c r="N59" i="18"/>
  <c r="M59" i="18"/>
  <c r="N58" i="18"/>
  <c r="M58" i="18"/>
  <c r="N57" i="18"/>
  <c r="M57" i="18"/>
  <c r="N56" i="18"/>
  <c r="M56" i="18"/>
  <c r="M55" i="18"/>
  <c r="N54" i="18"/>
  <c r="M54" i="18"/>
  <c r="N53" i="18"/>
  <c r="M53" i="18"/>
  <c r="N52" i="18"/>
  <c r="M52" i="18"/>
  <c r="N51" i="18"/>
  <c r="M51" i="18"/>
  <c r="N50" i="18"/>
  <c r="M50" i="18"/>
  <c r="M49" i="18"/>
  <c r="N48" i="18"/>
  <c r="M48" i="18"/>
  <c r="N47" i="18"/>
  <c r="M47" i="18"/>
  <c r="N46" i="18"/>
  <c r="M46" i="18"/>
  <c r="N45" i="18"/>
  <c r="M45" i="18"/>
  <c r="N44" i="18"/>
  <c r="M44" i="18"/>
  <c r="M43" i="18"/>
  <c r="N42" i="18"/>
  <c r="M42" i="18"/>
  <c r="N41" i="18"/>
  <c r="M41" i="18"/>
  <c r="N40" i="18"/>
  <c r="M40" i="18"/>
  <c r="N39" i="18"/>
  <c r="M39" i="18"/>
  <c r="N38" i="18"/>
  <c r="M38" i="18"/>
  <c r="M37" i="18"/>
  <c r="N36" i="18"/>
  <c r="M36" i="18"/>
  <c r="N35" i="18"/>
  <c r="M35" i="18"/>
  <c r="N34" i="18"/>
  <c r="M34" i="18"/>
  <c r="N33" i="18"/>
  <c r="M33" i="18"/>
  <c r="N32" i="18"/>
  <c r="M32" i="18"/>
  <c r="M31" i="18"/>
  <c r="N30" i="18"/>
  <c r="M30" i="18"/>
  <c r="N29" i="18"/>
  <c r="M29" i="18"/>
  <c r="N28" i="18"/>
  <c r="M28" i="18"/>
  <c r="N27" i="18"/>
  <c r="M27" i="18"/>
  <c r="N26" i="18"/>
  <c r="M26" i="18"/>
  <c r="M25" i="18"/>
  <c r="N24" i="18"/>
  <c r="M24" i="18"/>
  <c r="N23" i="18"/>
  <c r="M23" i="18"/>
  <c r="N22" i="18"/>
  <c r="M22" i="18"/>
  <c r="N21" i="18"/>
  <c r="M21" i="18"/>
  <c r="N20" i="18"/>
  <c r="M20" i="18"/>
  <c r="M19" i="18"/>
  <c r="N18" i="18"/>
  <c r="M18" i="18"/>
  <c r="N17" i="18"/>
  <c r="M17" i="18"/>
  <c r="N16" i="18"/>
  <c r="M16" i="18"/>
  <c r="N15" i="18"/>
  <c r="M15" i="18"/>
  <c r="N14" i="18"/>
  <c r="M14" i="18"/>
  <c r="M13" i="18"/>
  <c r="N12" i="18"/>
  <c r="M12" i="18"/>
  <c r="N11" i="18"/>
  <c r="M11" i="18"/>
  <c r="N10" i="18"/>
  <c r="M10" i="18"/>
  <c r="N9" i="18"/>
  <c r="M9" i="18"/>
  <c r="N8" i="18"/>
  <c r="M8" i="18"/>
  <c r="M7" i="18"/>
  <c r="N100" i="17"/>
  <c r="M100" i="17"/>
  <c r="N99" i="17"/>
  <c r="M99" i="17"/>
  <c r="N98" i="17"/>
  <c r="M98" i="17"/>
  <c r="N97" i="17"/>
  <c r="M97" i="17"/>
  <c r="N96" i="17"/>
  <c r="M96" i="17"/>
  <c r="M95" i="17"/>
  <c r="N94" i="17"/>
  <c r="M94" i="17"/>
  <c r="N93" i="17"/>
  <c r="M93" i="17"/>
  <c r="N92" i="17"/>
  <c r="M92" i="17"/>
  <c r="N91" i="17"/>
  <c r="M91" i="17"/>
  <c r="N90" i="17"/>
  <c r="M90" i="17"/>
  <c r="M89" i="17"/>
  <c r="N88" i="17"/>
  <c r="M88" i="17"/>
  <c r="N87" i="17"/>
  <c r="M87" i="17"/>
  <c r="N86" i="17"/>
  <c r="M86" i="17"/>
  <c r="N85" i="17"/>
  <c r="M85" i="17"/>
  <c r="N84" i="17"/>
  <c r="M84" i="17"/>
  <c r="M83" i="17"/>
  <c r="N82" i="17"/>
  <c r="M82" i="17"/>
  <c r="N81" i="17"/>
  <c r="M81" i="17"/>
  <c r="N80" i="17"/>
  <c r="M80" i="17"/>
  <c r="N79" i="17"/>
  <c r="M79" i="17"/>
  <c r="N78" i="17"/>
  <c r="M78" i="17"/>
  <c r="M77" i="17"/>
  <c r="N76" i="17"/>
  <c r="M76" i="17"/>
  <c r="N75" i="17"/>
  <c r="M75" i="17"/>
  <c r="N74" i="17"/>
  <c r="M74" i="17"/>
  <c r="N73" i="17"/>
  <c r="M73" i="17"/>
  <c r="N72" i="17"/>
  <c r="M72" i="17"/>
  <c r="M71" i="17"/>
  <c r="N70" i="17"/>
  <c r="M70" i="17"/>
  <c r="N69" i="17"/>
  <c r="M69" i="17"/>
  <c r="N68" i="17"/>
  <c r="M68" i="17"/>
  <c r="N67" i="17"/>
  <c r="M67" i="17"/>
  <c r="N66" i="17"/>
  <c r="M66" i="17"/>
  <c r="M65" i="17"/>
  <c r="N64" i="17"/>
  <c r="M64" i="17"/>
  <c r="N63" i="17"/>
  <c r="M63" i="17"/>
  <c r="N62" i="17"/>
  <c r="M62" i="17"/>
  <c r="N61" i="17"/>
  <c r="M61" i="17"/>
  <c r="N60" i="17"/>
  <c r="M60" i="17"/>
  <c r="M59" i="17"/>
  <c r="N58" i="17"/>
  <c r="M58" i="17"/>
  <c r="N57" i="17"/>
  <c r="M57" i="17"/>
  <c r="N56" i="17"/>
  <c r="M56" i="17"/>
  <c r="N55" i="17"/>
  <c r="M55" i="17"/>
  <c r="N54" i="17"/>
  <c r="M54" i="17"/>
  <c r="M53" i="17"/>
  <c r="N52" i="17"/>
  <c r="M52" i="17"/>
  <c r="N51" i="17"/>
  <c r="M51" i="17"/>
  <c r="N50" i="17"/>
  <c r="M50" i="17"/>
  <c r="N49" i="17"/>
  <c r="M49" i="17"/>
  <c r="N48" i="17"/>
  <c r="M48" i="17"/>
  <c r="M47" i="17"/>
  <c r="N46" i="17"/>
  <c r="M46" i="17"/>
  <c r="N45" i="17"/>
  <c r="M45" i="17"/>
  <c r="N44" i="17"/>
  <c r="M44" i="17"/>
  <c r="N43" i="17"/>
  <c r="M43" i="17"/>
  <c r="N42" i="17"/>
  <c r="M42" i="17"/>
  <c r="M41" i="17"/>
  <c r="N40" i="17"/>
  <c r="M40" i="17"/>
  <c r="N39" i="17"/>
  <c r="M39" i="17"/>
  <c r="N38" i="17"/>
  <c r="M38" i="17"/>
  <c r="N37" i="17"/>
  <c r="M37" i="17"/>
  <c r="N36" i="17"/>
  <c r="M36" i="17"/>
  <c r="M35" i="17"/>
  <c r="N34" i="17"/>
  <c r="M34" i="17"/>
  <c r="N33" i="17"/>
  <c r="M33" i="17"/>
  <c r="N32" i="17"/>
  <c r="M32" i="17"/>
  <c r="N31" i="17"/>
  <c r="M31" i="17"/>
  <c r="N30" i="17"/>
  <c r="M30" i="17"/>
  <c r="M29" i="17"/>
  <c r="N28" i="17"/>
  <c r="M28" i="17"/>
  <c r="N27" i="17"/>
  <c r="M27" i="17"/>
  <c r="N26" i="17"/>
  <c r="M26" i="17"/>
  <c r="N25" i="17"/>
  <c r="M25" i="17"/>
  <c r="N24" i="17"/>
  <c r="M24" i="17"/>
  <c r="M23" i="17"/>
  <c r="N22" i="17"/>
  <c r="M22" i="17"/>
  <c r="N21" i="17"/>
  <c r="M21" i="17"/>
  <c r="N20" i="17"/>
  <c r="M20" i="17"/>
  <c r="N19" i="17"/>
  <c r="M19" i="17"/>
  <c r="N18" i="17"/>
  <c r="M18" i="17"/>
  <c r="M17" i="17"/>
  <c r="N16" i="17"/>
  <c r="M16" i="17"/>
  <c r="N15" i="17"/>
  <c r="M15" i="17"/>
  <c r="N14" i="17"/>
  <c r="M14" i="17"/>
  <c r="N13" i="17"/>
  <c r="M13" i="17"/>
  <c r="N12" i="17"/>
  <c r="M12" i="17"/>
  <c r="M11" i="17"/>
  <c r="N10" i="17"/>
  <c r="M10" i="17"/>
  <c r="N9" i="17"/>
  <c r="M9" i="17"/>
  <c r="N8" i="17"/>
  <c r="M8" i="17"/>
  <c r="N7" i="17"/>
  <c r="M7" i="17"/>
  <c r="M101" i="17" s="1"/>
  <c r="N100" i="16"/>
  <c r="M100" i="16"/>
  <c r="M99" i="16"/>
  <c r="N98" i="16"/>
  <c r="M98" i="16"/>
  <c r="N97" i="16"/>
  <c r="M97" i="16"/>
  <c r="N96" i="16"/>
  <c r="M96" i="16"/>
  <c r="N95" i="16"/>
  <c r="M95" i="16"/>
  <c r="N94" i="16"/>
  <c r="M94" i="16"/>
  <c r="M93" i="16"/>
  <c r="N92" i="16"/>
  <c r="M92" i="16"/>
  <c r="N91" i="16"/>
  <c r="M91" i="16"/>
  <c r="N90" i="16"/>
  <c r="M90" i="16"/>
  <c r="N89" i="16"/>
  <c r="M89" i="16"/>
  <c r="N88" i="16"/>
  <c r="M88" i="16"/>
  <c r="M87" i="16"/>
  <c r="N86" i="16"/>
  <c r="M86" i="16"/>
  <c r="N85" i="16"/>
  <c r="M85" i="16"/>
  <c r="N84" i="16"/>
  <c r="M84" i="16"/>
  <c r="N83" i="16"/>
  <c r="M83" i="16"/>
  <c r="N82" i="16"/>
  <c r="M82" i="16"/>
  <c r="M81" i="16"/>
  <c r="N80" i="16"/>
  <c r="M80" i="16"/>
  <c r="N79" i="16"/>
  <c r="M79" i="16"/>
  <c r="N78" i="16"/>
  <c r="M78" i="16"/>
  <c r="N77" i="16"/>
  <c r="M77" i="16"/>
  <c r="N76" i="16"/>
  <c r="M76" i="16"/>
  <c r="M75" i="16"/>
  <c r="N74" i="16"/>
  <c r="M74" i="16"/>
  <c r="N73" i="16"/>
  <c r="M73" i="16"/>
  <c r="N72" i="16"/>
  <c r="M72" i="16"/>
  <c r="N71" i="16"/>
  <c r="M71" i="16"/>
  <c r="N70" i="16"/>
  <c r="M70" i="16"/>
  <c r="M69" i="16"/>
  <c r="N68" i="16"/>
  <c r="M68" i="16"/>
  <c r="N67" i="16"/>
  <c r="M67" i="16"/>
  <c r="N66" i="16"/>
  <c r="M66" i="16"/>
  <c r="N65" i="16"/>
  <c r="M65" i="16"/>
  <c r="N64" i="16"/>
  <c r="M64" i="16"/>
  <c r="M63" i="16"/>
  <c r="N62" i="16"/>
  <c r="M62" i="16"/>
  <c r="N61" i="16"/>
  <c r="M61" i="16"/>
  <c r="N60" i="16"/>
  <c r="M60" i="16"/>
  <c r="N59" i="16"/>
  <c r="M59" i="16"/>
  <c r="N58" i="16"/>
  <c r="M58" i="16"/>
  <c r="M57" i="16"/>
  <c r="N56" i="16"/>
  <c r="M56" i="16"/>
  <c r="N55" i="16"/>
  <c r="M55" i="16"/>
  <c r="N54" i="16"/>
  <c r="M54" i="16"/>
  <c r="N53" i="16"/>
  <c r="M53" i="16"/>
  <c r="N52" i="16"/>
  <c r="M52" i="16"/>
  <c r="M51" i="16"/>
  <c r="N50" i="16"/>
  <c r="M50" i="16"/>
  <c r="N49" i="16"/>
  <c r="M49" i="16"/>
  <c r="N48" i="16"/>
  <c r="M48" i="16"/>
  <c r="N47" i="16"/>
  <c r="M47" i="16"/>
  <c r="N46" i="16"/>
  <c r="M46" i="16"/>
  <c r="M45" i="16"/>
  <c r="N44" i="16"/>
  <c r="M44" i="16"/>
  <c r="N43" i="16"/>
  <c r="M43" i="16"/>
  <c r="N42" i="16"/>
  <c r="M42" i="16"/>
  <c r="N41" i="16"/>
  <c r="M41" i="16"/>
  <c r="N40" i="16"/>
  <c r="M40" i="16"/>
  <c r="M39" i="16"/>
  <c r="N38" i="16"/>
  <c r="M38" i="16"/>
  <c r="N37" i="16"/>
  <c r="M37" i="16"/>
  <c r="N36" i="16"/>
  <c r="M36" i="16"/>
  <c r="N35" i="16"/>
  <c r="M35" i="16"/>
  <c r="N34" i="16"/>
  <c r="M34" i="16"/>
  <c r="M33" i="16"/>
  <c r="N32" i="16"/>
  <c r="M32" i="16"/>
  <c r="N31" i="16"/>
  <c r="M31" i="16"/>
  <c r="N30" i="16"/>
  <c r="M30" i="16"/>
  <c r="N29" i="16"/>
  <c r="M29" i="16"/>
  <c r="N28" i="16"/>
  <c r="M28" i="16"/>
  <c r="M27" i="16"/>
  <c r="N26" i="16"/>
  <c r="M26" i="16"/>
  <c r="N25" i="16"/>
  <c r="M25" i="16"/>
  <c r="N24" i="16"/>
  <c r="M24" i="16"/>
  <c r="N23" i="16"/>
  <c r="M23" i="16"/>
  <c r="N22" i="16"/>
  <c r="M22" i="16"/>
  <c r="M21" i="16"/>
  <c r="N20" i="16"/>
  <c r="M20" i="16"/>
  <c r="N19" i="16"/>
  <c r="M19" i="16"/>
  <c r="N18" i="16"/>
  <c r="M18" i="16"/>
  <c r="N17" i="16"/>
  <c r="M17" i="16"/>
  <c r="N16" i="16"/>
  <c r="M16" i="16"/>
  <c r="M15" i="16"/>
  <c r="N14" i="16"/>
  <c r="M14" i="16"/>
  <c r="N13" i="16"/>
  <c r="M13" i="16"/>
  <c r="N12" i="16"/>
  <c r="M12" i="16"/>
  <c r="N11" i="16"/>
  <c r="M11" i="16"/>
  <c r="N10" i="16"/>
  <c r="M10" i="16"/>
  <c r="M9" i="16"/>
  <c r="N8" i="16"/>
  <c r="M8" i="16"/>
  <c r="N7" i="16"/>
  <c r="M7" i="16"/>
  <c r="N100" i="15"/>
  <c r="M100" i="15"/>
  <c r="N99" i="15"/>
  <c r="M99" i="15"/>
  <c r="N98" i="15"/>
  <c r="M98" i="15"/>
  <c r="M97" i="15"/>
  <c r="N96" i="15"/>
  <c r="M96" i="15"/>
  <c r="N95" i="15"/>
  <c r="M95" i="15"/>
  <c r="N94" i="15"/>
  <c r="M94" i="15"/>
  <c r="N93" i="15"/>
  <c r="M93" i="15"/>
  <c r="N92" i="15"/>
  <c r="M92" i="15"/>
  <c r="M91" i="15"/>
  <c r="N90" i="15"/>
  <c r="M90" i="15"/>
  <c r="N89" i="15"/>
  <c r="M89" i="15"/>
  <c r="N88" i="15"/>
  <c r="M88" i="15"/>
  <c r="N87" i="15"/>
  <c r="M87" i="15"/>
  <c r="N86" i="15"/>
  <c r="M86" i="15"/>
  <c r="N85" i="15"/>
  <c r="M85" i="15"/>
  <c r="N84" i="15"/>
  <c r="M84" i="15"/>
  <c r="N83" i="15"/>
  <c r="M83" i="15"/>
  <c r="N82" i="15"/>
  <c r="M82" i="15"/>
  <c r="N81" i="15"/>
  <c r="M81" i="15"/>
  <c r="N80" i="15"/>
  <c r="M80" i="15"/>
  <c r="M79" i="15"/>
  <c r="N78" i="15"/>
  <c r="M78" i="15"/>
  <c r="N77" i="15"/>
  <c r="M77" i="15"/>
  <c r="N76" i="15"/>
  <c r="M76" i="15"/>
  <c r="N75" i="15"/>
  <c r="M75" i="15"/>
  <c r="N74" i="15"/>
  <c r="M74" i="15"/>
  <c r="N73" i="15"/>
  <c r="M73" i="15"/>
  <c r="N72" i="15"/>
  <c r="M72" i="15"/>
  <c r="N71" i="15"/>
  <c r="M71" i="15"/>
  <c r="N70" i="15"/>
  <c r="M70" i="15"/>
  <c r="N69" i="15"/>
  <c r="M69" i="15"/>
  <c r="N68" i="15"/>
  <c r="M68" i="15"/>
  <c r="M67" i="15"/>
  <c r="N66" i="15"/>
  <c r="M66" i="15"/>
  <c r="N65" i="15"/>
  <c r="M65" i="15"/>
  <c r="N64" i="15"/>
  <c r="M64" i="15"/>
  <c r="N63" i="15"/>
  <c r="M63" i="15"/>
  <c r="N62" i="15"/>
  <c r="M62" i="15"/>
  <c r="N61" i="15"/>
  <c r="M61" i="15"/>
  <c r="N60" i="15"/>
  <c r="M60" i="15"/>
  <c r="N59" i="15"/>
  <c r="M59" i="15"/>
  <c r="N58" i="15"/>
  <c r="M58" i="15"/>
  <c r="N57" i="15"/>
  <c r="M57" i="15"/>
  <c r="N56" i="15"/>
  <c r="M56" i="15"/>
  <c r="M55" i="15"/>
  <c r="N54" i="15"/>
  <c r="M54" i="15"/>
  <c r="N53" i="15"/>
  <c r="M53" i="15"/>
  <c r="N52" i="15"/>
  <c r="M52" i="15"/>
  <c r="N51" i="15"/>
  <c r="M51" i="15"/>
  <c r="N50" i="15"/>
  <c r="M50" i="15"/>
  <c r="N49" i="15"/>
  <c r="M49" i="15"/>
  <c r="N48" i="15"/>
  <c r="M48" i="15"/>
  <c r="N47" i="15"/>
  <c r="M47" i="15"/>
  <c r="N46" i="15"/>
  <c r="M46" i="15"/>
  <c r="N45" i="15"/>
  <c r="M45" i="15"/>
  <c r="N44" i="15"/>
  <c r="M44" i="15"/>
  <c r="M43" i="15"/>
  <c r="N42" i="15"/>
  <c r="M42" i="15"/>
  <c r="N41" i="15"/>
  <c r="M41" i="15"/>
  <c r="N40" i="15"/>
  <c r="M40" i="15"/>
  <c r="N39" i="15"/>
  <c r="M39" i="15"/>
  <c r="N38" i="15"/>
  <c r="M38" i="15"/>
  <c r="N37" i="15"/>
  <c r="M37" i="15"/>
  <c r="N36" i="15"/>
  <c r="M36" i="15"/>
  <c r="N35" i="15"/>
  <c r="M35" i="15"/>
  <c r="N34" i="15"/>
  <c r="M34" i="15"/>
  <c r="N33" i="15"/>
  <c r="M33" i="15"/>
  <c r="N32" i="15"/>
  <c r="M32" i="15"/>
  <c r="M31" i="15"/>
  <c r="N30" i="15"/>
  <c r="M30" i="15"/>
  <c r="N29" i="15"/>
  <c r="M29" i="15"/>
  <c r="N28" i="15"/>
  <c r="M28" i="15"/>
  <c r="N27" i="15"/>
  <c r="M27" i="15"/>
  <c r="N26" i="15"/>
  <c r="M26" i="15"/>
  <c r="N25" i="15"/>
  <c r="M25" i="15"/>
  <c r="N24" i="15"/>
  <c r="M24" i="15"/>
  <c r="N23" i="15"/>
  <c r="M23" i="15"/>
  <c r="N22" i="15"/>
  <c r="M22" i="15"/>
  <c r="N21" i="15"/>
  <c r="M21" i="15"/>
  <c r="N20" i="15"/>
  <c r="M20" i="15"/>
  <c r="N19" i="15"/>
  <c r="M19" i="15"/>
  <c r="N18" i="15"/>
  <c r="M18" i="15"/>
  <c r="N17" i="15"/>
  <c r="M17" i="15"/>
  <c r="N16" i="15"/>
  <c r="M16" i="15"/>
  <c r="N15" i="15"/>
  <c r="M15" i="15"/>
  <c r="N14" i="15"/>
  <c r="M14" i="15"/>
  <c r="N13" i="15"/>
  <c r="M13" i="15"/>
  <c r="N12" i="15"/>
  <c r="M12" i="15"/>
  <c r="N11" i="15"/>
  <c r="M11" i="15"/>
  <c r="N10" i="15"/>
  <c r="M10" i="15"/>
  <c r="N9" i="15"/>
  <c r="M9" i="15"/>
  <c r="N8" i="15"/>
  <c r="M8" i="15"/>
  <c r="N7" i="15"/>
  <c r="M7" i="15"/>
  <c r="N100" i="14"/>
  <c r="M100" i="14"/>
  <c r="N99" i="14"/>
  <c r="M99" i="14"/>
  <c r="N98" i="14"/>
  <c r="M98" i="14"/>
  <c r="N97" i="14"/>
  <c r="M97" i="14"/>
  <c r="N96" i="14"/>
  <c r="M96" i="14"/>
  <c r="N95" i="14"/>
  <c r="M95" i="14"/>
  <c r="N94" i="14"/>
  <c r="M94" i="14"/>
  <c r="N93" i="14"/>
  <c r="M93" i="14"/>
  <c r="N92" i="14"/>
  <c r="M92" i="14"/>
  <c r="N91" i="14"/>
  <c r="M91" i="14"/>
  <c r="N90" i="14"/>
  <c r="M90" i="14"/>
  <c r="N89" i="14"/>
  <c r="M89" i="14"/>
  <c r="N88" i="14"/>
  <c r="M88" i="14"/>
  <c r="N87" i="14"/>
  <c r="M87" i="14"/>
  <c r="N86" i="14"/>
  <c r="M86" i="14"/>
  <c r="N85" i="14"/>
  <c r="M85" i="14"/>
  <c r="N84" i="14"/>
  <c r="M84" i="14"/>
  <c r="N83" i="14"/>
  <c r="M83" i="14"/>
  <c r="N82" i="14"/>
  <c r="M82" i="14"/>
  <c r="N81" i="14"/>
  <c r="M81" i="14"/>
  <c r="N80" i="14"/>
  <c r="M80" i="14"/>
  <c r="N79" i="14"/>
  <c r="M79" i="14"/>
  <c r="N78" i="14"/>
  <c r="M78" i="14"/>
  <c r="N77" i="14"/>
  <c r="M77" i="14"/>
  <c r="N76" i="14"/>
  <c r="M76" i="14"/>
  <c r="N75" i="14"/>
  <c r="M75" i="14"/>
  <c r="N74" i="14"/>
  <c r="M74" i="14"/>
  <c r="N73" i="14"/>
  <c r="M73" i="14"/>
  <c r="N72" i="14"/>
  <c r="M72" i="14"/>
  <c r="N71" i="14"/>
  <c r="M71" i="14"/>
  <c r="N70" i="14"/>
  <c r="M70" i="14"/>
  <c r="N69" i="14"/>
  <c r="M69" i="14"/>
  <c r="N68" i="14"/>
  <c r="M68" i="14"/>
  <c r="N67" i="14"/>
  <c r="M67" i="14"/>
  <c r="N66" i="14"/>
  <c r="M66" i="14"/>
  <c r="N65" i="14"/>
  <c r="M65" i="14"/>
  <c r="N64" i="14"/>
  <c r="M64" i="14"/>
  <c r="N63" i="14"/>
  <c r="M63" i="14"/>
  <c r="N62" i="14"/>
  <c r="M62" i="14"/>
  <c r="N61" i="14"/>
  <c r="M61" i="14"/>
  <c r="N60" i="14"/>
  <c r="M60" i="14"/>
  <c r="N59" i="14"/>
  <c r="M59" i="14"/>
  <c r="N58" i="14"/>
  <c r="M58" i="14"/>
  <c r="N57" i="14"/>
  <c r="M57" i="14"/>
  <c r="N56" i="14"/>
  <c r="M56" i="14"/>
  <c r="N55" i="14"/>
  <c r="M55" i="14"/>
  <c r="N54" i="14"/>
  <c r="M54" i="14"/>
  <c r="N53" i="14"/>
  <c r="M53" i="14"/>
  <c r="N52" i="14"/>
  <c r="M52" i="14"/>
  <c r="N51" i="14"/>
  <c r="M51" i="14"/>
  <c r="N50" i="14"/>
  <c r="M50" i="14"/>
  <c r="N49" i="14"/>
  <c r="M49" i="14"/>
  <c r="N48" i="14"/>
  <c r="M48" i="14"/>
  <c r="N47" i="14"/>
  <c r="M47" i="14"/>
  <c r="N46" i="14"/>
  <c r="M46" i="14"/>
  <c r="N45" i="14"/>
  <c r="M45" i="14"/>
  <c r="N44" i="14"/>
  <c r="M44" i="14"/>
  <c r="N100" i="13"/>
  <c r="M100" i="13"/>
  <c r="N99" i="13"/>
  <c r="M99" i="13"/>
  <c r="N98" i="13"/>
  <c r="M98" i="13"/>
  <c r="N97" i="13"/>
  <c r="M97" i="13"/>
  <c r="N96" i="13"/>
  <c r="M96" i="13"/>
  <c r="N95" i="13"/>
  <c r="M95" i="13"/>
  <c r="N94" i="13"/>
  <c r="M94" i="13"/>
  <c r="N93" i="13"/>
  <c r="M93" i="13"/>
  <c r="N100" i="12"/>
  <c r="M100" i="12"/>
  <c r="N99" i="12"/>
  <c r="M99" i="12"/>
  <c r="N98" i="12"/>
  <c r="M98" i="12"/>
  <c r="N97" i="12"/>
  <c r="M97" i="12"/>
  <c r="N96" i="12"/>
  <c r="M96" i="12"/>
  <c r="N95" i="12"/>
  <c r="M95" i="12"/>
  <c r="N94" i="12"/>
  <c r="M94" i="12"/>
  <c r="N93" i="12"/>
  <c r="M93" i="12"/>
  <c r="N92" i="12"/>
  <c r="M92" i="12"/>
  <c r="N91" i="12"/>
  <c r="M91" i="12"/>
  <c r="N90" i="12"/>
  <c r="M90" i="12"/>
  <c r="N89" i="12"/>
  <c r="M89" i="12"/>
  <c r="N88" i="12"/>
  <c r="M88" i="12"/>
  <c r="N87" i="12"/>
  <c r="M87" i="12"/>
  <c r="N86" i="12"/>
  <c r="M86" i="12"/>
  <c r="N85" i="12"/>
  <c r="M85" i="12"/>
  <c r="N84" i="12"/>
  <c r="M84" i="12"/>
  <c r="N83" i="12"/>
  <c r="M83" i="12"/>
  <c r="N82" i="12"/>
  <c r="M82" i="12"/>
  <c r="N81" i="12"/>
  <c r="M81" i="12"/>
  <c r="N80" i="12"/>
  <c r="M80" i="12"/>
  <c r="N79" i="12"/>
  <c r="M79" i="12"/>
  <c r="N78" i="12"/>
  <c r="M78" i="12"/>
  <c r="N77" i="12"/>
  <c r="M77" i="12"/>
  <c r="N76" i="12"/>
  <c r="M76" i="12"/>
  <c r="N75" i="12"/>
  <c r="M75" i="12"/>
  <c r="N74" i="12"/>
  <c r="M74" i="12"/>
  <c r="N73" i="12"/>
  <c r="M73" i="12"/>
  <c r="N72" i="12"/>
  <c r="M72" i="12"/>
  <c r="N71" i="12"/>
  <c r="M71" i="12"/>
  <c r="N70" i="12"/>
  <c r="M70" i="12"/>
  <c r="N69" i="12"/>
  <c r="M69" i="12"/>
  <c r="N68" i="12"/>
  <c r="M68" i="12"/>
  <c r="N67" i="12"/>
  <c r="M67" i="12"/>
  <c r="N66" i="12"/>
  <c r="M66" i="12"/>
  <c r="N65" i="12"/>
  <c r="M65" i="12"/>
  <c r="N64" i="12"/>
  <c r="M64" i="12"/>
  <c r="N63" i="12"/>
  <c r="M63" i="12"/>
  <c r="N62" i="12"/>
  <c r="M62" i="12"/>
  <c r="N61" i="12"/>
  <c r="M61" i="12"/>
  <c r="N100" i="8"/>
  <c r="M100" i="8"/>
  <c r="N99" i="8"/>
  <c r="M99" i="8"/>
  <c r="N98" i="8"/>
  <c r="M98" i="8"/>
  <c r="N97" i="8"/>
  <c r="M97" i="8"/>
  <c r="N96" i="8"/>
  <c r="M96" i="8"/>
  <c r="N95" i="8"/>
  <c r="M95" i="8"/>
  <c r="N94" i="8"/>
  <c r="M94" i="8"/>
  <c r="N93" i="8"/>
  <c r="M93" i="8"/>
  <c r="N92" i="8"/>
  <c r="M92" i="8"/>
  <c r="N91" i="8"/>
  <c r="M91" i="8"/>
  <c r="N90" i="8"/>
  <c r="M90" i="8"/>
  <c r="N89" i="8"/>
  <c r="M89" i="8"/>
  <c r="N88" i="8"/>
  <c r="M88" i="8"/>
  <c r="N87" i="8"/>
  <c r="M87" i="8"/>
  <c r="N86" i="8"/>
  <c r="M86" i="8"/>
  <c r="N85" i="8"/>
  <c r="M85" i="8"/>
  <c r="N84" i="8"/>
  <c r="M84" i="8"/>
  <c r="N83" i="8"/>
  <c r="M83" i="8"/>
  <c r="N82" i="8"/>
  <c r="M82" i="8"/>
  <c r="N81" i="8"/>
  <c r="M81" i="8"/>
  <c r="N80" i="8"/>
  <c r="M80" i="8"/>
  <c r="N79" i="8"/>
  <c r="M79" i="8"/>
  <c r="N78" i="8"/>
  <c r="M78" i="8"/>
  <c r="N77" i="8"/>
  <c r="M77" i="8"/>
  <c r="N76" i="8"/>
  <c r="M76" i="8"/>
  <c r="N75" i="8"/>
  <c r="M75" i="8"/>
  <c r="N74" i="8"/>
  <c r="M74" i="8"/>
  <c r="N73" i="8"/>
  <c r="M73" i="8"/>
  <c r="N72" i="8"/>
  <c r="M72" i="8"/>
  <c r="N71" i="8"/>
  <c r="M71" i="8"/>
  <c r="N70" i="8"/>
  <c r="M70" i="8"/>
  <c r="N69" i="8"/>
  <c r="M69" i="8"/>
  <c r="N68" i="8"/>
  <c r="M68" i="8"/>
  <c r="N67" i="8"/>
  <c r="M67" i="8"/>
  <c r="N66" i="8"/>
  <c r="M66" i="8"/>
  <c r="N65" i="8"/>
  <c r="M65" i="8"/>
  <c r="N64" i="8"/>
  <c r="M64" i="8"/>
  <c r="N63" i="8"/>
  <c r="M63" i="8"/>
  <c r="N62" i="8"/>
  <c r="M62" i="8"/>
  <c r="N61" i="8"/>
  <c r="M61" i="8"/>
  <c r="N60" i="8"/>
  <c r="M60" i="8"/>
  <c r="N59" i="8"/>
  <c r="M59" i="8"/>
  <c r="N58" i="8"/>
  <c r="M58" i="8"/>
  <c r="N57" i="8"/>
  <c r="M57" i="8"/>
  <c r="N56" i="8"/>
  <c r="M56" i="8"/>
  <c r="N55" i="8"/>
  <c r="M55" i="8"/>
  <c r="N54" i="8"/>
  <c r="M54" i="8"/>
  <c r="N53" i="8"/>
  <c r="M53" i="8"/>
  <c r="N52" i="8"/>
  <c r="M52" i="8"/>
  <c r="N51" i="8"/>
  <c r="M51" i="8"/>
  <c r="N50" i="8"/>
  <c r="M50" i="8"/>
  <c r="N49" i="8"/>
  <c r="M49" i="8"/>
  <c r="N48" i="8"/>
  <c r="M48" i="8"/>
  <c r="N47" i="8"/>
  <c r="M47" i="8"/>
  <c r="N46" i="8"/>
  <c r="M46" i="8"/>
  <c r="N45" i="8"/>
  <c r="M45" i="8"/>
  <c r="N44" i="8"/>
  <c r="M44" i="8"/>
  <c r="N43" i="8"/>
  <c r="M43" i="8"/>
  <c r="N42" i="8"/>
  <c r="M42" i="8"/>
  <c r="N41" i="8"/>
  <c r="M41" i="8"/>
  <c r="N40" i="8"/>
  <c r="M40" i="8"/>
  <c r="N39" i="8"/>
  <c r="M39" i="8"/>
  <c r="N38" i="8"/>
  <c r="M38" i="8"/>
  <c r="N37" i="8"/>
  <c r="M37" i="8"/>
  <c r="N36" i="8"/>
  <c r="M36" i="8"/>
  <c r="N35" i="8"/>
  <c r="M35" i="8"/>
  <c r="N34" i="8"/>
  <c r="M34" i="8"/>
  <c r="N33" i="8"/>
  <c r="M33" i="8"/>
  <c r="N32" i="8"/>
  <c r="M32" i="8"/>
  <c r="N31" i="8"/>
  <c r="M31" i="8"/>
  <c r="N30" i="8"/>
  <c r="M30" i="8"/>
  <c r="N29" i="8"/>
  <c r="M29" i="8"/>
  <c r="N28" i="8"/>
  <c r="M28" i="8"/>
  <c r="N27" i="8"/>
  <c r="M27" i="8"/>
  <c r="N100" i="6"/>
  <c r="M100" i="6"/>
  <c r="N99" i="6"/>
  <c r="M99" i="6"/>
  <c r="N98" i="6"/>
  <c r="M98" i="6"/>
  <c r="N97" i="6"/>
  <c r="M97" i="6"/>
  <c r="N96" i="6"/>
  <c r="M96" i="6"/>
  <c r="N95" i="6"/>
  <c r="M95" i="6"/>
  <c r="N94" i="6"/>
  <c r="M94" i="6"/>
  <c r="N93" i="6"/>
  <c r="M93" i="6"/>
  <c r="N92" i="6"/>
  <c r="M92" i="6"/>
  <c r="N91" i="6"/>
  <c r="M91" i="6"/>
  <c r="N90" i="6"/>
  <c r="M90" i="6"/>
  <c r="N89" i="6"/>
  <c r="M89" i="6"/>
  <c r="N88" i="6"/>
  <c r="M88" i="6"/>
  <c r="N87" i="6"/>
  <c r="M87" i="6"/>
  <c r="N86" i="6"/>
  <c r="M86" i="6"/>
  <c r="N85" i="6"/>
  <c r="M85" i="6"/>
  <c r="N84" i="6"/>
  <c r="M84" i="6"/>
  <c r="N83" i="6"/>
  <c r="M83" i="6"/>
  <c r="N82" i="6"/>
  <c r="M82" i="6"/>
  <c r="N81" i="6"/>
  <c r="M81" i="6"/>
  <c r="N80" i="6"/>
  <c r="M80" i="6"/>
  <c r="N79" i="6"/>
  <c r="M79" i="6"/>
  <c r="N78" i="6"/>
  <c r="M78" i="6"/>
  <c r="N77" i="6"/>
  <c r="M77" i="6"/>
  <c r="N76" i="6"/>
  <c r="M76" i="6"/>
  <c r="N75" i="6"/>
  <c r="M75" i="6"/>
  <c r="N74" i="6"/>
  <c r="M74" i="6"/>
  <c r="N73" i="6"/>
  <c r="M73" i="6"/>
  <c r="N72" i="6"/>
  <c r="M72" i="6"/>
  <c r="N71" i="6"/>
  <c r="M71" i="6"/>
  <c r="N70" i="6"/>
  <c r="M70" i="6"/>
  <c r="N69" i="6"/>
  <c r="M69" i="6"/>
  <c r="N68" i="6"/>
  <c r="M68" i="6"/>
  <c r="N67" i="6"/>
  <c r="M67" i="6"/>
  <c r="N66" i="6"/>
  <c r="M66" i="6"/>
  <c r="N65" i="6"/>
  <c r="M65" i="6"/>
  <c r="N64" i="6"/>
  <c r="M64" i="6"/>
  <c r="N63" i="6"/>
  <c r="M63" i="6"/>
  <c r="N62" i="6"/>
  <c r="M62" i="6"/>
  <c r="N61" i="6"/>
  <c r="M61" i="6"/>
  <c r="N60" i="6"/>
  <c r="M60" i="6"/>
  <c r="N59" i="6"/>
  <c r="M59" i="6"/>
  <c r="N58" i="6"/>
  <c r="M58" i="6"/>
  <c r="N57" i="6"/>
  <c r="M57" i="6"/>
  <c r="N56" i="6"/>
  <c r="M56" i="6"/>
  <c r="N55" i="6"/>
  <c r="M55" i="6"/>
  <c r="N54" i="6"/>
  <c r="M54" i="6"/>
  <c r="N53" i="6"/>
  <c r="M53" i="6"/>
  <c r="N52" i="6"/>
  <c r="M52" i="6"/>
  <c r="N51" i="6"/>
  <c r="M51" i="6"/>
  <c r="N50" i="6"/>
  <c r="M50" i="6"/>
  <c r="N49" i="6"/>
  <c r="M49" i="6"/>
  <c r="N48" i="6"/>
  <c r="M48" i="6"/>
  <c r="N47" i="6"/>
  <c r="M47" i="6"/>
  <c r="N46" i="6"/>
  <c r="M46" i="6"/>
  <c r="N45" i="6"/>
  <c r="M45" i="6"/>
  <c r="N44" i="6"/>
  <c r="M44" i="6"/>
  <c r="N43" i="6"/>
  <c r="M43" i="6"/>
  <c r="N42" i="6"/>
  <c r="M42" i="6"/>
  <c r="N41" i="6"/>
  <c r="M41" i="6"/>
  <c r="N100" i="5"/>
  <c r="M100" i="5"/>
  <c r="N99" i="5"/>
  <c r="M99" i="5"/>
  <c r="N98" i="5"/>
  <c r="M98" i="5"/>
  <c r="N97" i="5"/>
  <c r="M97" i="5"/>
  <c r="N96" i="5"/>
  <c r="M96" i="5"/>
  <c r="N95" i="5"/>
  <c r="M95" i="5"/>
  <c r="N94" i="5"/>
  <c r="M94" i="5"/>
  <c r="N93" i="5"/>
  <c r="M93" i="5"/>
  <c r="N92" i="5"/>
  <c r="M92" i="5"/>
  <c r="N91" i="5"/>
  <c r="M91" i="5"/>
  <c r="N90" i="5"/>
  <c r="M90" i="5"/>
  <c r="N89" i="5"/>
  <c r="M89" i="5"/>
  <c r="N88" i="5"/>
  <c r="M88" i="5"/>
  <c r="N87" i="5"/>
  <c r="M87" i="5"/>
  <c r="N86" i="5"/>
  <c r="M86" i="5"/>
  <c r="N85" i="5"/>
  <c r="M85" i="5"/>
  <c r="N84" i="5"/>
  <c r="M84" i="5"/>
  <c r="N83" i="5"/>
  <c r="M83" i="5"/>
  <c r="N82" i="5"/>
  <c r="M82" i="5"/>
  <c r="N81" i="5"/>
  <c r="M81" i="5"/>
  <c r="N80" i="5"/>
  <c r="M80" i="5"/>
  <c r="N79" i="5"/>
  <c r="M79" i="5"/>
  <c r="N78" i="5"/>
  <c r="M78" i="5"/>
  <c r="N77" i="5"/>
  <c r="M77" i="5"/>
  <c r="N76" i="5"/>
  <c r="M76" i="5"/>
  <c r="N75" i="5"/>
  <c r="M75" i="5"/>
  <c r="N74" i="5"/>
  <c r="M74" i="5"/>
  <c r="N73" i="5"/>
  <c r="M73" i="5"/>
  <c r="N72" i="5"/>
  <c r="M72" i="5"/>
  <c r="N71" i="5"/>
  <c r="M71" i="5"/>
  <c r="N70" i="5"/>
  <c r="M70" i="5"/>
  <c r="N69" i="5"/>
  <c r="M69" i="5"/>
  <c r="N68" i="5"/>
  <c r="M68" i="5"/>
  <c r="N67" i="5"/>
  <c r="M67" i="5"/>
  <c r="N66" i="5"/>
  <c r="M66" i="5"/>
  <c r="N65" i="5"/>
  <c r="M65" i="5"/>
  <c r="N64" i="5"/>
  <c r="M64" i="5"/>
  <c r="N63" i="5"/>
  <c r="M63" i="5"/>
  <c r="N62" i="5"/>
  <c r="M62" i="5"/>
  <c r="N61" i="5"/>
  <c r="M61" i="5"/>
  <c r="N100" i="4"/>
  <c r="M100" i="4"/>
  <c r="N99" i="4"/>
  <c r="M99" i="4"/>
  <c r="N98" i="4"/>
  <c r="M98" i="4"/>
  <c r="N97" i="4"/>
  <c r="M97" i="4"/>
  <c r="N96" i="4"/>
  <c r="M96" i="4"/>
  <c r="N95" i="4"/>
  <c r="M95" i="4"/>
  <c r="N94" i="4"/>
  <c r="M94" i="4"/>
  <c r="N93" i="4"/>
  <c r="M93" i="4"/>
  <c r="N92" i="4"/>
  <c r="M92" i="4"/>
  <c r="N91" i="4"/>
  <c r="M91" i="4"/>
  <c r="N90" i="4"/>
  <c r="M90" i="4"/>
  <c r="N89" i="4"/>
  <c r="M89" i="4"/>
  <c r="N88" i="4"/>
  <c r="M88" i="4"/>
  <c r="N87" i="4"/>
  <c r="M87" i="4"/>
  <c r="N86" i="4"/>
  <c r="M86" i="4"/>
  <c r="N85" i="4"/>
  <c r="M85" i="4"/>
  <c r="N84" i="4"/>
  <c r="M84" i="4"/>
  <c r="N83" i="4"/>
  <c r="M83" i="4"/>
  <c r="N82" i="4"/>
  <c r="M82" i="4"/>
  <c r="N81" i="4"/>
  <c r="M81" i="4"/>
  <c r="N80" i="4"/>
  <c r="M80" i="4"/>
  <c r="N79" i="4"/>
  <c r="M79" i="4"/>
  <c r="N78" i="4"/>
  <c r="M78" i="4"/>
  <c r="N77" i="4"/>
  <c r="M77" i="4"/>
  <c r="N76" i="4"/>
  <c r="M76" i="4"/>
  <c r="N75" i="4"/>
  <c r="M75" i="4"/>
  <c r="N74" i="4"/>
  <c r="M74" i="4"/>
  <c r="N73" i="4"/>
  <c r="M73" i="4"/>
  <c r="N72" i="4"/>
  <c r="M72" i="4"/>
  <c r="N71" i="4"/>
  <c r="M71" i="4"/>
  <c r="N70" i="4"/>
  <c r="M70" i="4"/>
  <c r="N69" i="4"/>
  <c r="M69" i="4"/>
  <c r="N68" i="4"/>
  <c r="M68" i="4"/>
  <c r="N67" i="4"/>
  <c r="M67" i="4"/>
  <c r="N66" i="4"/>
  <c r="M66" i="4"/>
  <c r="N65" i="4"/>
  <c r="M65" i="4"/>
  <c r="N64" i="4"/>
  <c r="M64" i="4"/>
  <c r="N63" i="4"/>
  <c r="M63" i="4"/>
  <c r="N62" i="4"/>
  <c r="M62" i="4"/>
  <c r="N61" i="4"/>
  <c r="M61" i="4"/>
  <c r="N60" i="4"/>
  <c r="M60" i="4"/>
  <c r="N100" i="3"/>
  <c r="M100" i="3"/>
  <c r="N99" i="3"/>
  <c r="M99" i="3"/>
  <c r="N98" i="3"/>
  <c r="M98" i="3"/>
  <c r="N97" i="3"/>
  <c r="M97" i="3"/>
  <c r="N96" i="3"/>
  <c r="M96" i="3"/>
  <c r="N95" i="3"/>
  <c r="M95" i="3"/>
  <c r="N94" i="3"/>
  <c r="M94" i="3"/>
  <c r="N93" i="3"/>
  <c r="M93" i="3"/>
  <c r="N92" i="3"/>
  <c r="M92" i="3"/>
  <c r="N91" i="3"/>
  <c r="M91" i="3"/>
  <c r="N90" i="3"/>
  <c r="M90" i="3"/>
  <c r="N89" i="3"/>
  <c r="M89" i="3"/>
  <c r="N88" i="3"/>
  <c r="M88" i="3"/>
  <c r="N87" i="3"/>
  <c r="M87" i="3"/>
  <c r="N86" i="3"/>
  <c r="M86" i="3"/>
  <c r="N85" i="3"/>
  <c r="M85" i="3"/>
  <c r="N84" i="3"/>
  <c r="M84" i="3"/>
  <c r="N83" i="3"/>
  <c r="M83" i="3"/>
  <c r="N82" i="3"/>
  <c r="M82" i="3"/>
  <c r="N81" i="3"/>
  <c r="M81" i="3"/>
  <c r="N80" i="3"/>
  <c r="M80" i="3"/>
  <c r="N79" i="3"/>
  <c r="M79" i="3"/>
  <c r="N78" i="3"/>
  <c r="M78" i="3"/>
  <c r="N77" i="3"/>
  <c r="M77" i="3"/>
  <c r="N76" i="3"/>
  <c r="M76" i="3"/>
  <c r="N75" i="3"/>
  <c r="M75" i="3"/>
  <c r="N74" i="3"/>
  <c r="M74" i="3"/>
  <c r="N73" i="3"/>
  <c r="M73" i="3"/>
  <c r="N72" i="3"/>
  <c r="M72" i="3"/>
  <c r="N71" i="3"/>
  <c r="M71" i="3"/>
  <c r="N70" i="3"/>
  <c r="M70" i="3"/>
  <c r="N69" i="3"/>
  <c r="M69" i="3"/>
  <c r="N68" i="3"/>
  <c r="M68" i="3"/>
  <c r="N67" i="3"/>
  <c r="M67" i="3"/>
  <c r="N66" i="3"/>
  <c r="M66" i="3"/>
  <c r="N65" i="3"/>
  <c r="M65" i="3"/>
  <c r="N64" i="3"/>
  <c r="M64" i="3"/>
  <c r="N63" i="3"/>
  <c r="M63" i="3"/>
  <c r="N62" i="3"/>
  <c r="M62" i="3"/>
  <c r="N61" i="3"/>
  <c r="M61" i="3"/>
  <c r="N60" i="3"/>
  <c r="M60" i="3"/>
  <c r="N59" i="3"/>
  <c r="M59" i="3"/>
  <c r="N58" i="3"/>
  <c r="M58" i="3"/>
  <c r="N57" i="3"/>
  <c r="M57" i="3"/>
  <c r="N56" i="3"/>
  <c r="M56" i="3"/>
  <c r="N55" i="3"/>
  <c r="M55" i="3"/>
  <c r="N54" i="3"/>
  <c r="M54" i="3"/>
  <c r="N53" i="3"/>
  <c r="M53" i="3"/>
  <c r="N100" i="2"/>
  <c r="M100" i="2"/>
  <c r="N99" i="2"/>
  <c r="M99" i="2"/>
  <c r="N98" i="2"/>
  <c r="M98" i="2"/>
  <c r="N97" i="2"/>
  <c r="M97" i="2"/>
  <c r="N96" i="2"/>
  <c r="M96" i="2"/>
  <c r="N95" i="2"/>
  <c r="M95" i="2"/>
  <c r="N94" i="2"/>
  <c r="M94" i="2"/>
  <c r="N93" i="2"/>
  <c r="M93" i="2"/>
  <c r="N92" i="2"/>
  <c r="M92" i="2"/>
  <c r="N91" i="2"/>
  <c r="M91" i="2"/>
  <c r="N90" i="2"/>
  <c r="M90" i="2"/>
  <c r="N89" i="2"/>
  <c r="M89" i="2"/>
  <c r="N88" i="2"/>
  <c r="M88" i="2"/>
  <c r="N87" i="2"/>
  <c r="M87" i="2"/>
  <c r="N86" i="2"/>
  <c r="M86" i="2"/>
  <c r="N85" i="2"/>
  <c r="M85" i="2"/>
  <c r="N84" i="2"/>
  <c r="M84" i="2"/>
  <c r="N83" i="2"/>
  <c r="M83" i="2"/>
  <c r="N82" i="2"/>
  <c r="M82" i="2"/>
  <c r="N81" i="2"/>
  <c r="M81" i="2"/>
  <c r="N80" i="2"/>
  <c r="M80" i="2"/>
  <c r="N79" i="2"/>
  <c r="M79" i="2"/>
  <c r="N78" i="2"/>
  <c r="M78" i="2"/>
  <c r="N77" i="2"/>
  <c r="M77" i="2"/>
  <c r="N76" i="2"/>
  <c r="M76" i="2"/>
  <c r="N75" i="2"/>
  <c r="M75" i="2"/>
  <c r="N74" i="2"/>
  <c r="M74" i="2"/>
  <c r="N73" i="2"/>
  <c r="M73" i="2"/>
  <c r="N72" i="2"/>
  <c r="M72" i="2"/>
  <c r="N71" i="2"/>
  <c r="M71" i="2"/>
  <c r="N70" i="2"/>
  <c r="M70" i="2"/>
  <c r="N69" i="2"/>
  <c r="M69" i="2"/>
  <c r="N68" i="2"/>
  <c r="M68" i="2"/>
  <c r="N67" i="2"/>
  <c r="M67" i="2"/>
  <c r="N66" i="2"/>
  <c r="M66" i="2"/>
  <c r="N65" i="2"/>
  <c r="M65" i="2"/>
  <c r="N64" i="2"/>
  <c r="M64" i="2"/>
  <c r="N63" i="2"/>
  <c r="M63" i="2"/>
  <c r="N62" i="2"/>
  <c r="M62" i="2"/>
  <c r="N61" i="2"/>
  <c r="M61" i="2"/>
  <c r="N60" i="2"/>
  <c r="M60" i="2"/>
  <c r="N59" i="2"/>
  <c r="M59" i="2"/>
  <c r="N58" i="2"/>
  <c r="M58" i="2"/>
  <c r="N57" i="2"/>
  <c r="M57" i="2"/>
  <c r="N56" i="2"/>
  <c r="M56" i="2"/>
  <c r="N55" i="2"/>
  <c r="M55" i="2"/>
  <c r="N54" i="2"/>
  <c r="M54" i="2"/>
  <c r="N53" i="2"/>
  <c r="M53" i="2"/>
  <c r="N100" i="1"/>
  <c r="M100" i="1"/>
  <c r="N99" i="1"/>
  <c r="M99" i="1"/>
  <c r="N98" i="1"/>
  <c r="M98" i="1"/>
  <c r="N97" i="1"/>
  <c r="M97" i="1"/>
  <c r="N96" i="1"/>
  <c r="M96" i="1"/>
  <c r="N95" i="1"/>
  <c r="M95" i="1"/>
  <c r="N94" i="1"/>
  <c r="M94" i="1"/>
  <c r="N93" i="1"/>
  <c r="M93" i="1"/>
  <c r="N92" i="1"/>
  <c r="M92" i="1"/>
  <c r="N91" i="1"/>
  <c r="M91" i="1"/>
  <c r="N90" i="1"/>
  <c r="M90" i="1"/>
  <c r="N89" i="1"/>
  <c r="M89" i="1"/>
  <c r="N88" i="1"/>
  <c r="M88" i="1"/>
  <c r="N87" i="1"/>
  <c r="M87" i="1"/>
  <c r="N86" i="1"/>
  <c r="M86" i="1"/>
  <c r="N85" i="1"/>
  <c r="M85" i="1"/>
  <c r="N84" i="1"/>
  <c r="M84" i="1"/>
  <c r="N83" i="1"/>
  <c r="M83" i="1"/>
  <c r="N82" i="1"/>
  <c r="M82" i="1"/>
  <c r="N81" i="1"/>
  <c r="M81" i="1"/>
  <c r="N80" i="1"/>
  <c r="M80" i="1"/>
  <c r="N100" i="26"/>
  <c r="M100" i="26"/>
  <c r="N99" i="26"/>
  <c r="M99" i="26"/>
  <c r="N98" i="26"/>
  <c r="M98" i="26"/>
  <c r="N97" i="26"/>
  <c r="M97" i="26"/>
  <c r="N96" i="26"/>
  <c r="M96" i="26"/>
  <c r="N95" i="26"/>
  <c r="M95" i="26"/>
  <c r="N94" i="26"/>
  <c r="M94" i="26"/>
  <c r="N93" i="26"/>
  <c r="M93" i="26"/>
  <c r="N92" i="26"/>
  <c r="M92" i="26"/>
  <c r="N91" i="26"/>
  <c r="M91" i="26"/>
  <c r="N90" i="26"/>
  <c r="M90" i="26"/>
  <c r="N89" i="26"/>
  <c r="M89" i="26"/>
  <c r="N88" i="26"/>
  <c r="M88" i="26"/>
  <c r="N87" i="26"/>
  <c r="M87" i="26"/>
  <c r="N86" i="26"/>
  <c r="M86" i="26"/>
  <c r="N85" i="26"/>
  <c r="M85" i="26"/>
  <c r="N84" i="26"/>
  <c r="M84" i="26"/>
  <c r="N83" i="26"/>
  <c r="M83" i="26"/>
  <c r="N82" i="26"/>
  <c r="M82" i="26"/>
  <c r="N81" i="26"/>
  <c r="M81" i="26"/>
  <c r="N80" i="26"/>
  <c r="M80" i="26"/>
  <c r="N79" i="26"/>
  <c r="M79" i="26"/>
  <c r="N78" i="26"/>
  <c r="M78" i="26"/>
  <c r="N77" i="26"/>
  <c r="M77" i="26"/>
  <c r="N76" i="26"/>
  <c r="M76" i="26"/>
  <c r="N75" i="26"/>
  <c r="M75" i="26"/>
  <c r="N74" i="26"/>
  <c r="M74" i="26"/>
  <c r="N73" i="26"/>
  <c r="M73" i="26"/>
  <c r="N72" i="26"/>
  <c r="M72" i="26"/>
  <c r="N71" i="26"/>
  <c r="M71" i="26"/>
  <c r="N70" i="26"/>
  <c r="M70" i="26"/>
  <c r="N69" i="26"/>
  <c r="M69" i="26"/>
  <c r="N68" i="26"/>
  <c r="M68" i="26"/>
  <c r="N67" i="26"/>
  <c r="M67" i="26"/>
  <c r="N66" i="26"/>
  <c r="M66" i="26"/>
  <c r="N65" i="26"/>
  <c r="M65" i="26"/>
  <c r="N64" i="26"/>
  <c r="M64" i="26"/>
  <c r="N63" i="26"/>
  <c r="M63" i="26"/>
  <c r="N62" i="26"/>
  <c r="M62" i="26"/>
  <c r="N61" i="26"/>
  <c r="M61" i="26"/>
  <c r="N60" i="26"/>
  <c r="M60" i="26"/>
  <c r="N59" i="26"/>
  <c r="M59" i="26"/>
  <c r="N58" i="26"/>
  <c r="M58" i="26"/>
  <c r="N57" i="26"/>
  <c r="M57" i="26"/>
  <c r="N56" i="26"/>
  <c r="M56" i="26"/>
  <c r="N100" i="27"/>
  <c r="M100" i="27"/>
  <c r="N99" i="27"/>
  <c r="M99" i="27"/>
  <c r="N98" i="27"/>
  <c r="M98" i="27"/>
  <c r="N97" i="27"/>
  <c r="M97" i="27"/>
  <c r="N96" i="27"/>
  <c r="M96" i="27"/>
  <c r="N95" i="27"/>
  <c r="M95" i="27"/>
  <c r="N94" i="27"/>
  <c r="M94" i="27"/>
  <c r="N93" i="27"/>
  <c r="M93" i="27"/>
  <c r="N92" i="27"/>
  <c r="M92" i="27"/>
  <c r="N91" i="27"/>
  <c r="M91" i="27"/>
  <c r="N90" i="27"/>
  <c r="M90" i="27"/>
  <c r="N89" i="27"/>
  <c r="M89" i="27"/>
  <c r="N88" i="27"/>
  <c r="M88" i="27"/>
  <c r="N87" i="27"/>
  <c r="M87" i="27"/>
  <c r="N86" i="27"/>
  <c r="M86" i="27"/>
  <c r="N85" i="27"/>
  <c r="M85" i="27"/>
  <c r="N84" i="27"/>
  <c r="M84" i="27"/>
  <c r="N83" i="27"/>
  <c r="M83" i="27"/>
  <c r="N82" i="27"/>
  <c r="M82" i="27"/>
  <c r="N81" i="27"/>
  <c r="M81" i="27"/>
  <c r="N80" i="27"/>
  <c r="M80" i="27"/>
  <c r="N79" i="27"/>
  <c r="M79" i="27"/>
  <c r="N78" i="27"/>
  <c r="M78" i="27"/>
  <c r="N77" i="27"/>
  <c r="M77" i="27"/>
  <c r="N76" i="27"/>
  <c r="M76" i="27"/>
  <c r="N75" i="27"/>
  <c r="M75" i="27"/>
  <c r="N74" i="27"/>
  <c r="M74" i="27"/>
  <c r="N73" i="27"/>
  <c r="M73" i="27"/>
  <c r="N72" i="27"/>
  <c r="M72" i="27"/>
  <c r="N71" i="27"/>
  <c r="M71" i="27"/>
  <c r="N70" i="27"/>
  <c r="M70" i="27"/>
  <c r="N69" i="27"/>
  <c r="M69" i="27"/>
  <c r="N68" i="27"/>
  <c r="M68" i="27"/>
  <c r="N67" i="27"/>
  <c r="M67" i="27"/>
  <c r="N66" i="27"/>
  <c r="M66" i="27"/>
  <c r="N65" i="27"/>
  <c r="M65" i="27"/>
  <c r="N64" i="27"/>
  <c r="M64" i="27"/>
  <c r="N63" i="27"/>
  <c r="M63" i="27"/>
  <c r="N62" i="27"/>
  <c r="M62" i="27"/>
  <c r="N61" i="27"/>
  <c r="M61" i="27"/>
  <c r="N60" i="27"/>
  <c r="M60" i="27"/>
  <c r="N59" i="27"/>
  <c r="M59" i="27"/>
  <c r="N58" i="27"/>
  <c r="M58" i="27"/>
  <c r="N57" i="27"/>
  <c r="M57" i="27"/>
  <c r="N56" i="27"/>
  <c r="M56" i="27"/>
  <c r="N55" i="27"/>
  <c r="M55" i="27"/>
  <c r="N54" i="27"/>
  <c r="M54" i="27"/>
  <c r="N53" i="27"/>
  <c r="M53" i="27"/>
  <c r="N52" i="27"/>
  <c r="M52" i="27"/>
  <c r="N51" i="27"/>
  <c r="M51" i="27"/>
  <c r="N50" i="27"/>
  <c r="M50" i="27"/>
  <c r="N100" i="28"/>
  <c r="M100" i="28"/>
  <c r="N99" i="28"/>
  <c r="M99" i="28"/>
  <c r="N98" i="28"/>
  <c r="M98" i="28"/>
  <c r="N97" i="28"/>
  <c r="M97" i="28"/>
  <c r="N96" i="28"/>
  <c r="M96" i="28"/>
  <c r="N95" i="28"/>
  <c r="M95" i="28"/>
  <c r="N94" i="28"/>
  <c r="M94" i="28"/>
  <c r="N93" i="28"/>
  <c r="M93" i="28"/>
  <c r="N92" i="28"/>
  <c r="M92" i="28"/>
  <c r="N91" i="28"/>
  <c r="M91" i="28"/>
  <c r="N90" i="28"/>
  <c r="M90" i="28"/>
  <c r="N89" i="28"/>
  <c r="M89" i="28"/>
  <c r="N88" i="28"/>
  <c r="M88" i="28"/>
  <c r="N87" i="28"/>
  <c r="M87" i="28"/>
  <c r="N86" i="28"/>
  <c r="M86" i="28"/>
  <c r="N85" i="28"/>
  <c r="M85" i="28"/>
  <c r="N84" i="28"/>
  <c r="M84" i="28"/>
  <c r="N83" i="28"/>
  <c r="M83" i="28"/>
  <c r="N82" i="28"/>
  <c r="M82" i="28"/>
  <c r="N81" i="28"/>
  <c r="M81" i="28"/>
  <c r="N80" i="28"/>
  <c r="M80" i="28"/>
  <c r="N79" i="28"/>
  <c r="M79" i="28"/>
  <c r="N78" i="28"/>
  <c r="M78" i="28"/>
  <c r="N77" i="28"/>
  <c r="M77" i="28"/>
  <c r="N76" i="28"/>
  <c r="M76" i="28"/>
  <c r="N75" i="28"/>
  <c r="M75" i="28"/>
  <c r="N74" i="28"/>
  <c r="M74" i="28"/>
  <c r="N73" i="28"/>
  <c r="M73" i="28"/>
  <c r="N100" i="29"/>
  <c r="M100" i="29"/>
  <c r="N99" i="29"/>
  <c r="M99" i="29"/>
  <c r="N98" i="29"/>
  <c r="M98" i="29"/>
  <c r="N97" i="29"/>
  <c r="M97" i="29"/>
  <c r="N96" i="29"/>
  <c r="M96" i="29"/>
  <c r="N95" i="29"/>
  <c r="M95" i="29"/>
  <c r="N94" i="29"/>
  <c r="M94" i="29"/>
  <c r="N100" i="30"/>
  <c r="M100" i="30"/>
  <c r="N99" i="30"/>
  <c r="M99" i="30"/>
  <c r="N98" i="30"/>
  <c r="M98" i="30"/>
  <c r="N97" i="30"/>
  <c r="M97" i="30"/>
  <c r="N96" i="30"/>
  <c r="M96" i="30"/>
  <c r="N95" i="30"/>
  <c r="M95" i="30"/>
  <c r="N94" i="30"/>
  <c r="M94" i="30"/>
  <c r="N93" i="30"/>
  <c r="M93" i="30"/>
  <c r="N92" i="30"/>
  <c r="M92" i="30"/>
  <c r="N91" i="30"/>
  <c r="M91" i="30"/>
  <c r="N90" i="30"/>
  <c r="M90" i="30"/>
  <c r="N89" i="30"/>
  <c r="M89" i="30"/>
  <c r="N88" i="30"/>
  <c r="M88" i="30"/>
  <c r="N87" i="30"/>
  <c r="M87" i="30"/>
  <c r="N86" i="30"/>
  <c r="M86" i="30"/>
  <c r="N85" i="30"/>
  <c r="M85" i="30"/>
  <c r="N84" i="30"/>
  <c r="M84" i="30"/>
  <c r="N83" i="30"/>
  <c r="M83" i="30"/>
  <c r="N82" i="30"/>
  <c r="M82" i="30"/>
  <c r="N81" i="30"/>
  <c r="M81" i="30"/>
  <c r="N80" i="30"/>
  <c r="M80" i="30"/>
  <c r="N79" i="30"/>
  <c r="M79" i="30"/>
  <c r="N78" i="30"/>
  <c r="M78" i="30"/>
  <c r="N77" i="30"/>
  <c r="M77" i="30"/>
  <c r="N76" i="30"/>
  <c r="M76" i="30"/>
  <c r="N75" i="30"/>
  <c r="M75" i="30"/>
  <c r="N74" i="30"/>
  <c r="M74" i="30"/>
  <c r="N73" i="30"/>
  <c r="M73" i="30"/>
  <c r="N72" i="30"/>
  <c r="M72" i="30"/>
  <c r="N71" i="30"/>
  <c r="M71" i="30"/>
  <c r="N70" i="30"/>
  <c r="M70" i="30"/>
  <c r="N69" i="30"/>
  <c r="M69" i="30"/>
  <c r="N68" i="30"/>
  <c r="M68" i="30"/>
  <c r="N67" i="30"/>
  <c r="M67" i="30"/>
  <c r="N66" i="30"/>
  <c r="M66" i="30"/>
  <c r="N65" i="30"/>
  <c r="M65" i="30"/>
  <c r="N64" i="30"/>
  <c r="M64" i="30"/>
  <c r="N63" i="30"/>
  <c r="M63" i="30"/>
  <c r="N62" i="30"/>
  <c r="M62" i="30"/>
  <c r="N61" i="30"/>
  <c r="M61" i="30"/>
  <c r="N60" i="30"/>
  <c r="M60" i="30"/>
  <c r="N59" i="30"/>
  <c r="M59" i="30"/>
  <c r="N58" i="30"/>
  <c r="M58" i="30"/>
  <c r="N57" i="30"/>
  <c r="M57" i="30"/>
  <c r="N56" i="30"/>
  <c r="M56" i="30"/>
  <c r="N55" i="30"/>
  <c r="M55" i="30"/>
  <c r="N100" i="31"/>
  <c r="M100" i="31"/>
  <c r="N99" i="31"/>
  <c r="M99" i="31"/>
  <c r="N98" i="31"/>
  <c r="M98" i="31"/>
  <c r="N97" i="31"/>
  <c r="M97" i="31"/>
  <c r="N96" i="31"/>
  <c r="M96" i="31"/>
  <c r="N95" i="31"/>
  <c r="M95" i="31"/>
  <c r="N94" i="31"/>
  <c r="M94" i="31"/>
  <c r="N93" i="31"/>
  <c r="M93" i="31"/>
  <c r="N92" i="31"/>
  <c r="M92" i="31"/>
  <c r="N91" i="31"/>
  <c r="M91" i="31"/>
  <c r="N90" i="31"/>
  <c r="M90" i="31"/>
  <c r="N89" i="31"/>
  <c r="M89" i="31"/>
  <c r="N88" i="31"/>
  <c r="M88" i="31"/>
  <c r="N87" i="31"/>
  <c r="M87" i="31"/>
  <c r="N86" i="31"/>
  <c r="M86" i="31"/>
  <c r="N85" i="31"/>
  <c r="M85" i="31"/>
  <c r="N84" i="31"/>
  <c r="M84" i="31"/>
  <c r="N83" i="31"/>
  <c r="M83" i="31"/>
  <c r="N82" i="31"/>
  <c r="M82" i="31"/>
  <c r="N81" i="31"/>
  <c r="M81" i="31"/>
  <c r="N80" i="31"/>
  <c r="M80" i="31"/>
  <c r="N79" i="31"/>
  <c r="M79" i="31"/>
  <c r="N78" i="31"/>
  <c r="M78" i="31"/>
  <c r="N77" i="31"/>
  <c r="M77" i="31"/>
  <c r="N76" i="31"/>
  <c r="M76" i="31"/>
  <c r="N75" i="31"/>
  <c r="M75" i="31"/>
  <c r="N74" i="31"/>
  <c r="M74" i="31"/>
  <c r="N73" i="31"/>
  <c r="M73" i="31"/>
  <c r="N72" i="31"/>
  <c r="M72" i="31"/>
  <c r="N100" i="32"/>
  <c r="M100" i="32"/>
  <c r="N99" i="32"/>
  <c r="M99" i="32"/>
  <c r="N98" i="32"/>
  <c r="M98" i="32"/>
  <c r="N97" i="32"/>
  <c r="M97" i="32"/>
  <c r="N96" i="32"/>
  <c r="M96" i="32"/>
  <c r="N95" i="32"/>
  <c r="M95" i="32"/>
  <c r="N94" i="32"/>
  <c r="M94" i="32"/>
  <c r="N93" i="32"/>
  <c r="M93" i="32"/>
  <c r="N92" i="32"/>
  <c r="M92" i="32"/>
  <c r="N91" i="32"/>
  <c r="M91" i="32"/>
  <c r="N90" i="32"/>
  <c r="M90" i="32"/>
  <c r="N89" i="32"/>
  <c r="M89" i="32"/>
  <c r="N88" i="32"/>
  <c r="M88" i="32"/>
  <c r="N87" i="32"/>
  <c r="M87" i="32"/>
  <c r="N86" i="32"/>
  <c r="M86" i="32"/>
  <c r="N85" i="32"/>
  <c r="M85" i="32"/>
  <c r="N84" i="32"/>
  <c r="M84" i="32"/>
  <c r="N83" i="32"/>
  <c r="M83" i="32"/>
  <c r="N82" i="32"/>
  <c r="M82" i="32"/>
  <c r="N81" i="32"/>
  <c r="M81" i="32"/>
  <c r="N80" i="32"/>
  <c r="M80" i="32"/>
  <c r="N79" i="32"/>
  <c r="M79" i="32"/>
  <c r="N78" i="32"/>
  <c r="M78" i="32"/>
  <c r="N77" i="32"/>
  <c r="M77" i="32"/>
  <c r="N76" i="32"/>
  <c r="M76" i="32"/>
  <c r="N75" i="32"/>
  <c r="M75" i="32"/>
  <c r="N74" i="32"/>
  <c r="M74" i="32"/>
  <c r="N73" i="32"/>
  <c r="M73" i="32"/>
  <c r="N72" i="32"/>
  <c r="M72" i="32"/>
  <c r="N71" i="32"/>
  <c r="M71" i="32"/>
  <c r="N70" i="32"/>
  <c r="M70" i="32"/>
  <c r="N69" i="32"/>
  <c r="M69" i="32"/>
  <c r="N68" i="32"/>
  <c r="M68" i="32"/>
  <c r="N67" i="32"/>
  <c r="M67" i="32"/>
  <c r="N66" i="32"/>
  <c r="M66" i="32"/>
  <c r="N65" i="32"/>
  <c r="M65" i="32"/>
  <c r="N64" i="32"/>
  <c r="M64" i="32"/>
  <c r="N63" i="32"/>
  <c r="M63" i="32"/>
  <c r="N62" i="32"/>
  <c r="M62" i="32"/>
  <c r="N61" i="32"/>
  <c r="M61" i="32"/>
  <c r="N60" i="32"/>
  <c r="M60" i="32"/>
  <c r="N59" i="32"/>
  <c r="M59" i="32"/>
  <c r="N58" i="32"/>
  <c r="M58" i="32"/>
  <c r="N57" i="32"/>
  <c r="M57" i="32"/>
  <c r="N56" i="32"/>
  <c r="M56" i="32"/>
  <c r="N55" i="32"/>
  <c r="M55" i="32"/>
  <c r="N54" i="32"/>
  <c r="M54" i="32"/>
  <c r="N53" i="32"/>
  <c r="M53" i="32"/>
  <c r="N52" i="32"/>
  <c r="M52" i="32"/>
  <c r="N51" i="32"/>
  <c r="M51" i="32"/>
  <c r="N50" i="32"/>
  <c r="M50" i="32"/>
  <c r="N49" i="32"/>
  <c r="M49" i="32"/>
  <c r="N48" i="32"/>
  <c r="M48" i="32"/>
  <c r="N47" i="32"/>
  <c r="M47" i="32"/>
  <c r="N46" i="32"/>
  <c r="M46" i="32"/>
  <c r="N45" i="32"/>
  <c r="M45" i="32"/>
  <c r="N44" i="32"/>
  <c r="M44" i="32"/>
  <c r="N43" i="32"/>
  <c r="M43" i="32"/>
  <c r="N42" i="32"/>
  <c r="M42" i="32"/>
  <c r="N41" i="32"/>
  <c r="M41" i="32"/>
  <c r="N40" i="32"/>
  <c r="M40" i="32"/>
  <c r="N39" i="32"/>
  <c r="M39" i="32"/>
  <c r="N38" i="32"/>
  <c r="M38" i="32"/>
  <c r="N37" i="32"/>
  <c r="M37" i="32"/>
  <c r="N36" i="32"/>
  <c r="M36" i="32"/>
  <c r="N35" i="32"/>
  <c r="M35" i="32"/>
  <c r="N100" i="33"/>
  <c r="M100" i="33"/>
  <c r="N99" i="33"/>
  <c r="M99" i="33"/>
  <c r="N98" i="33"/>
  <c r="M98" i="33"/>
  <c r="N97" i="33"/>
  <c r="M97" i="33"/>
  <c r="N96" i="33"/>
  <c r="M96" i="33"/>
  <c r="N95" i="33"/>
  <c r="M95" i="33"/>
  <c r="N94" i="33"/>
  <c r="M94" i="33"/>
  <c r="N93" i="33"/>
  <c r="M93" i="33"/>
  <c r="N92" i="33"/>
  <c r="M92" i="33"/>
  <c r="N91" i="33"/>
  <c r="M91" i="33"/>
  <c r="N90" i="33"/>
  <c r="M90" i="33"/>
  <c r="N89" i="33"/>
  <c r="M89" i="33"/>
  <c r="N88" i="33"/>
  <c r="M88" i="33"/>
  <c r="N87" i="33"/>
  <c r="M87" i="33"/>
  <c r="N86" i="33"/>
  <c r="M86" i="33"/>
  <c r="N85" i="33"/>
  <c r="M85" i="33"/>
  <c r="N84" i="33"/>
  <c r="M84" i="33"/>
  <c r="N83" i="33"/>
  <c r="M83" i="33"/>
  <c r="N82" i="33"/>
  <c r="M82" i="33"/>
  <c r="N81" i="33"/>
  <c r="M81" i="33"/>
  <c r="N80" i="33"/>
  <c r="M80" i="33"/>
  <c r="N79" i="33"/>
  <c r="M79" i="33"/>
  <c r="N78" i="33"/>
  <c r="M78" i="33"/>
  <c r="N77" i="33"/>
  <c r="M77" i="33"/>
  <c r="N76" i="33"/>
  <c r="M76" i="33"/>
  <c r="N75" i="33"/>
  <c r="M75" i="33"/>
  <c r="N74" i="33"/>
  <c r="M74" i="33"/>
  <c r="N73" i="33"/>
  <c r="M73" i="33"/>
  <c r="N72" i="33"/>
  <c r="M72" i="33"/>
  <c r="N71" i="33"/>
  <c r="M71" i="33"/>
  <c r="N70" i="33"/>
  <c r="M70" i="33"/>
  <c r="N69" i="33"/>
  <c r="M69" i="33"/>
  <c r="N68" i="33"/>
  <c r="M68" i="33"/>
  <c r="N67" i="33"/>
  <c r="M67" i="33"/>
  <c r="N66" i="33"/>
  <c r="M66" i="33"/>
  <c r="N65" i="33"/>
  <c r="M65" i="33"/>
  <c r="N64" i="33"/>
  <c r="M64" i="33"/>
  <c r="N63" i="33"/>
  <c r="M63" i="33"/>
  <c r="N62" i="33"/>
  <c r="M62" i="33"/>
  <c r="N61" i="33"/>
  <c r="M61" i="33"/>
  <c r="N60" i="33"/>
  <c r="M60" i="33"/>
  <c r="N59" i="33"/>
  <c r="M59" i="33"/>
  <c r="N58" i="33"/>
  <c r="M58" i="33"/>
  <c r="N57" i="33"/>
  <c r="M57" i="33"/>
  <c r="N56" i="33"/>
  <c r="M56" i="33"/>
  <c r="N55" i="33"/>
  <c r="M55" i="33"/>
  <c r="N54" i="33"/>
  <c r="M54" i="33"/>
  <c r="N53" i="33"/>
  <c r="M53" i="33"/>
  <c r="N52" i="33"/>
  <c r="M52" i="33"/>
  <c r="N51" i="33"/>
  <c r="M51" i="33"/>
  <c r="N50" i="33"/>
  <c r="M50" i="33"/>
  <c r="N49" i="33"/>
  <c r="M49" i="33"/>
  <c r="N48" i="33"/>
  <c r="M48" i="33"/>
  <c r="N47" i="33"/>
  <c r="M47" i="33"/>
  <c r="N46" i="33"/>
  <c r="M46" i="33"/>
  <c r="N45" i="33"/>
  <c r="M45" i="33"/>
  <c r="N44" i="33"/>
  <c r="M44" i="33"/>
  <c r="N43" i="33"/>
  <c r="M43" i="33"/>
  <c r="N42" i="33"/>
  <c r="M42" i="33"/>
  <c r="N41" i="33"/>
  <c r="M41" i="33"/>
  <c r="M7" i="34"/>
  <c r="M8" i="34"/>
  <c r="M9" i="34"/>
  <c r="M10" i="34"/>
  <c r="M11" i="34"/>
  <c r="M12" i="34"/>
  <c r="M13" i="34"/>
  <c r="M14" i="34"/>
  <c r="M15" i="34"/>
  <c r="M16" i="34"/>
  <c r="M17" i="34"/>
  <c r="M18" i="34"/>
  <c r="M19" i="34"/>
  <c r="M20" i="34"/>
  <c r="M21" i="34"/>
  <c r="M22" i="34"/>
  <c r="M23" i="34"/>
  <c r="M24" i="34"/>
  <c r="M25" i="34"/>
  <c r="M26" i="34"/>
  <c r="M27" i="34"/>
  <c r="M28" i="34"/>
  <c r="M29" i="34"/>
  <c r="M30" i="34"/>
  <c r="M31" i="34"/>
  <c r="M32" i="34"/>
  <c r="M33" i="34"/>
  <c r="M34" i="34"/>
  <c r="M35" i="34"/>
  <c r="M36" i="34"/>
  <c r="M37" i="34"/>
  <c r="M38" i="34"/>
  <c r="M39" i="34"/>
  <c r="M40" i="34"/>
  <c r="M41" i="34"/>
  <c r="M42" i="34"/>
  <c r="M43" i="34"/>
  <c r="M44" i="34"/>
  <c r="M45" i="34"/>
  <c r="M46" i="34"/>
  <c r="M47" i="34"/>
  <c r="M48" i="34"/>
  <c r="M49" i="34"/>
  <c r="M50" i="34"/>
  <c r="M51" i="34"/>
  <c r="M52" i="34"/>
  <c r="M53" i="34"/>
  <c r="M54" i="34"/>
  <c r="M55" i="34"/>
  <c r="M56" i="34"/>
  <c r="M57" i="34"/>
  <c r="M58" i="34"/>
  <c r="M59" i="34"/>
  <c r="M60" i="34"/>
  <c r="M61" i="34"/>
  <c r="M62" i="34"/>
  <c r="M63" i="34"/>
  <c r="M64" i="34"/>
  <c r="M65" i="34"/>
  <c r="M66" i="34"/>
  <c r="M67" i="34"/>
  <c r="M68" i="34"/>
  <c r="M69" i="34"/>
  <c r="M70" i="34"/>
  <c r="M71" i="34"/>
  <c r="M72" i="34"/>
  <c r="M73" i="34"/>
  <c r="M74" i="34"/>
  <c r="M75" i="34"/>
  <c r="M76" i="34"/>
  <c r="M77" i="34"/>
  <c r="M78" i="34"/>
  <c r="M79" i="34"/>
  <c r="M80" i="34"/>
  <c r="M81" i="34"/>
  <c r="M82" i="34"/>
  <c r="M83" i="34"/>
  <c r="M84" i="34"/>
  <c r="M85" i="34"/>
  <c r="M86" i="34"/>
  <c r="M87" i="34"/>
  <c r="M88" i="34"/>
  <c r="M89" i="34"/>
  <c r="M90" i="34"/>
  <c r="M91" i="34"/>
  <c r="M92" i="34"/>
  <c r="M93" i="34"/>
  <c r="M94" i="34"/>
  <c r="M95" i="34"/>
  <c r="M96" i="34"/>
  <c r="M97" i="34"/>
  <c r="M98" i="34"/>
  <c r="M99" i="34"/>
  <c r="M100" i="34"/>
  <c r="R4" i="34"/>
  <c r="H30" i="9" s="1"/>
  <c r="R4" i="15"/>
  <c r="H18" i="9" s="1"/>
  <c r="R4" i="16"/>
  <c r="H19" i="9" s="1"/>
  <c r="R4" i="17"/>
  <c r="H20" i="9" s="1"/>
  <c r="R4" i="18"/>
  <c r="H21" i="9" s="1"/>
  <c r="R4" i="19"/>
  <c r="H22" i="9" s="1"/>
  <c r="R4" i="20"/>
  <c r="H23" i="9" s="1"/>
  <c r="R4" i="21"/>
  <c r="H24" i="9" s="1"/>
  <c r="R4" i="22"/>
  <c r="H25" i="9" s="1"/>
  <c r="N7" i="34"/>
  <c r="N8" i="34"/>
  <c r="N9" i="34"/>
  <c r="N10" i="34"/>
  <c r="N11" i="34"/>
  <c r="N12" i="34"/>
  <c r="N13" i="34"/>
  <c r="N14" i="34"/>
  <c r="N15" i="34"/>
  <c r="N16" i="34"/>
  <c r="N17" i="34"/>
  <c r="N18" i="34"/>
  <c r="N19" i="34"/>
  <c r="N20" i="34"/>
  <c r="N21" i="34"/>
  <c r="N22" i="34"/>
  <c r="N23" i="34"/>
  <c r="N24" i="34"/>
  <c r="N25" i="34"/>
  <c r="N26" i="34"/>
  <c r="N27" i="34"/>
  <c r="N28" i="34"/>
  <c r="N29" i="34"/>
  <c r="N30" i="34"/>
  <c r="N31" i="34"/>
  <c r="N32" i="34"/>
  <c r="N33" i="34"/>
  <c r="N34" i="34"/>
  <c r="N35" i="34"/>
  <c r="N36" i="34"/>
  <c r="N37" i="34"/>
  <c r="N38" i="34"/>
  <c r="N39" i="34"/>
  <c r="N40" i="34"/>
  <c r="N41" i="34"/>
  <c r="N42" i="34"/>
  <c r="N43" i="34"/>
  <c r="N44" i="34"/>
  <c r="N45" i="34"/>
  <c r="N46" i="34"/>
  <c r="N47" i="34"/>
  <c r="N48" i="34"/>
  <c r="N49" i="34"/>
  <c r="N50" i="34"/>
  <c r="N51" i="34"/>
  <c r="N52" i="34"/>
  <c r="N53" i="34"/>
  <c r="N54" i="34"/>
  <c r="N55" i="34"/>
  <c r="N56" i="34"/>
  <c r="N57" i="34"/>
  <c r="N58" i="34"/>
  <c r="N59" i="34"/>
  <c r="N60" i="34"/>
  <c r="N61" i="34"/>
  <c r="N62" i="34"/>
  <c r="N63" i="34"/>
  <c r="N64" i="34"/>
  <c r="N65" i="34"/>
  <c r="N66" i="34"/>
  <c r="N67" i="34"/>
  <c r="N68" i="34"/>
  <c r="N69" i="34"/>
  <c r="N70" i="34"/>
  <c r="N71" i="34"/>
  <c r="N72" i="34"/>
  <c r="N73" i="34"/>
  <c r="N74" i="34"/>
  <c r="N75" i="34"/>
  <c r="N76" i="34"/>
  <c r="N77" i="34"/>
  <c r="N78" i="34"/>
  <c r="N79" i="34"/>
  <c r="N80" i="34"/>
  <c r="N81" i="34"/>
  <c r="N82" i="34"/>
  <c r="N83" i="34"/>
  <c r="N84" i="34"/>
  <c r="N85" i="34"/>
  <c r="N86" i="34"/>
  <c r="N87" i="34"/>
  <c r="N88" i="34"/>
  <c r="N89" i="34"/>
  <c r="N90" i="34"/>
  <c r="N91" i="34"/>
  <c r="N92" i="34"/>
  <c r="N93" i="34"/>
  <c r="N94" i="34"/>
  <c r="N95" i="34"/>
  <c r="N96" i="34"/>
  <c r="N97" i="34"/>
  <c r="N98" i="34"/>
  <c r="N99" i="34"/>
  <c r="N100" i="34"/>
  <c r="N101" i="20"/>
  <c r="O10" i="35"/>
  <c r="Q10" i="35" s="1"/>
  <c r="M6" i="22"/>
  <c r="P1" i="22"/>
  <c r="M6" i="21"/>
  <c r="P1" i="21"/>
  <c r="M6" i="20"/>
  <c r="P1" i="20"/>
  <c r="M6" i="19"/>
  <c r="P1" i="19"/>
  <c r="M6" i="18"/>
  <c r="P1" i="18"/>
  <c r="M6" i="17"/>
  <c r="P1" i="17"/>
  <c r="M6" i="16"/>
  <c r="P1" i="16"/>
  <c r="M6" i="15"/>
  <c r="P1" i="15"/>
  <c r="M6" i="14"/>
  <c r="P1" i="14"/>
  <c r="M6" i="13"/>
  <c r="P1" i="13"/>
  <c r="M6" i="12"/>
  <c r="P1" i="12"/>
  <c r="M6" i="8"/>
  <c r="P1" i="8"/>
  <c r="M6" i="7"/>
  <c r="P1" i="7"/>
  <c r="M6" i="6"/>
  <c r="P1" i="6"/>
  <c r="M6" i="5"/>
  <c r="P1" i="5"/>
  <c r="M6" i="4"/>
  <c r="P1" i="4"/>
  <c r="M6" i="3"/>
  <c r="P1" i="3"/>
  <c r="M6" i="2"/>
  <c r="P1" i="2"/>
  <c r="M6" i="1"/>
  <c r="P1" i="1"/>
  <c r="M6" i="26"/>
  <c r="P1" i="26"/>
  <c r="M6" i="27"/>
  <c r="P1" i="27"/>
  <c r="M6" i="28"/>
  <c r="P1" i="28"/>
  <c r="M6" i="29"/>
  <c r="P1" i="29"/>
  <c r="M6" i="30"/>
  <c r="P1" i="30"/>
  <c r="M6" i="31"/>
  <c r="P1" i="31"/>
  <c r="M6" i="32"/>
  <c r="P1" i="32"/>
  <c r="M6" i="33"/>
  <c r="P1" i="33"/>
  <c r="M6" i="34"/>
  <c r="P1" i="34"/>
  <c r="C4" i="35"/>
  <c r="C3" i="35"/>
  <c r="C2" i="35"/>
  <c r="N10" i="35"/>
  <c r="N11" i="35" s="1"/>
  <c r="N12" i="35" s="1"/>
  <c r="P12" i="35" s="1"/>
  <c r="E36" i="25"/>
  <c r="N42" i="25"/>
  <c r="E42" i="25" s="1"/>
  <c r="R10" i="35"/>
  <c r="R11" i="35" s="1"/>
  <c r="R12" i="35" s="1"/>
  <c r="R13" i="35" s="1"/>
  <c r="R14" i="35" s="1"/>
  <c r="R15" i="35" s="1"/>
  <c r="R16" i="35" s="1"/>
  <c r="R17" i="35" s="1"/>
  <c r="R18" i="35" s="1"/>
  <c r="R19" i="35" s="1"/>
  <c r="R20" i="35" s="1"/>
  <c r="R21" i="35" s="1"/>
  <c r="R22" i="35" s="1"/>
  <c r="R23" i="35" s="1"/>
  <c r="R24" i="35" s="1"/>
  <c r="R25" i="35" s="1"/>
  <c r="R26" i="35" s="1"/>
  <c r="R27" i="35" s="1"/>
  <c r="R28" i="35" s="1"/>
  <c r="R29" i="35" s="1"/>
  <c r="R30" i="35" s="1"/>
  <c r="R31" i="35" s="1"/>
  <c r="R32" i="35" s="1"/>
  <c r="R33" i="35" s="1"/>
  <c r="R34" i="35" s="1"/>
  <c r="R35" i="35" s="1"/>
  <c r="R36" i="35" s="1"/>
  <c r="R37" i="35" s="1"/>
  <c r="R38" i="35" s="1"/>
  <c r="R39" i="35" s="1"/>
  <c r="R40" i="35" s="1"/>
  <c r="R41" i="35" s="1"/>
  <c r="R42" i="35" s="1"/>
  <c r="R43" i="35" s="1"/>
  <c r="R44" i="35" s="1"/>
  <c r="R45" i="35" s="1"/>
  <c r="R46" i="35" s="1"/>
  <c r="R47" i="35" s="1"/>
  <c r="R48" i="35" s="1"/>
  <c r="R49" i="35" s="1"/>
  <c r="R50" i="35" s="1"/>
  <c r="R51" i="35" s="1"/>
  <c r="R52" i="35" s="1"/>
  <c r="R53" i="35" s="1"/>
  <c r="R54" i="35" s="1"/>
  <c r="R55" i="35" s="1"/>
  <c r="R56" i="35" s="1"/>
  <c r="R57" i="35" s="1"/>
  <c r="R58" i="35" s="1"/>
  <c r="R59" i="35" s="1"/>
  <c r="R60" i="35" s="1"/>
  <c r="R61" i="35" s="1"/>
  <c r="R62" i="35" s="1"/>
  <c r="R63" i="35" s="1"/>
  <c r="R64" i="35" s="1"/>
  <c r="R65" i="35" s="1"/>
  <c r="R66" i="35" s="1"/>
  <c r="R67" i="35" s="1"/>
  <c r="R68" i="35" s="1"/>
  <c r="R69" i="35" s="1"/>
  <c r="R70" i="35" s="1"/>
  <c r="R71" i="35" s="1"/>
  <c r="R72" i="35" s="1"/>
  <c r="R73" i="35" s="1"/>
  <c r="R74" i="35" s="1"/>
  <c r="R75" i="35" s="1"/>
  <c r="R76" i="35" s="1"/>
  <c r="R77" i="35" s="1"/>
  <c r="R78" i="35" s="1"/>
  <c r="R79" i="35" s="1"/>
  <c r="R80" i="35" s="1"/>
  <c r="R81" i="35" s="1"/>
  <c r="R82" i="35" s="1"/>
  <c r="R83" i="35" s="1"/>
  <c r="R84" i="35" s="1"/>
  <c r="R85" i="35" s="1"/>
  <c r="R86" i="35" s="1"/>
  <c r="R87" i="35" s="1"/>
  <c r="R88" i="35" s="1"/>
  <c r="R89" i="35" s="1"/>
  <c r="R90" i="35" s="1"/>
  <c r="R91" i="35" s="1"/>
  <c r="R92" i="35" s="1"/>
  <c r="R93" i="35" s="1"/>
  <c r="R94" i="35" s="1"/>
  <c r="R95" i="35" s="1"/>
  <c r="R96" i="35" s="1"/>
  <c r="R97" i="35" s="1"/>
  <c r="R98" i="35" s="1"/>
  <c r="R99" i="35" s="1"/>
  <c r="R100" i="35" s="1"/>
  <c r="R101" i="35" s="1"/>
  <c r="R102" i="35" s="1"/>
  <c r="R103" i="35" s="1"/>
  <c r="R104" i="35" s="1"/>
  <c r="R105" i="35" s="1"/>
  <c r="R106" i="35" s="1"/>
  <c r="R107" i="35" s="1"/>
  <c r="R108" i="35" s="1"/>
  <c r="R109" i="35" s="1"/>
  <c r="R110" i="35" s="1"/>
  <c r="R111" i="35" s="1"/>
  <c r="R112" i="35" s="1"/>
  <c r="R113" i="35" s="1"/>
  <c r="R114" i="35" s="1"/>
  <c r="R115" i="35" s="1"/>
  <c r="R116" i="35" s="1"/>
  <c r="R117" i="35" s="1"/>
  <c r="R118" i="35" s="1"/>
  <c r="R119" i="35" s="1"/>
  <c r="R120" i="35" s="1"/>
  <c r="R121" i="35" s="1"/>
  <c r="R122" i="35" s="1"/>
  <c r="R123" i="35" s="1"/>
  <c r="R124" i="35" s="1"/>
  <c r="R125" i="35" s="1"/>
  <c r="R126" i="35" s="1"/>
  <c r="R127" i="35" s="1"/>
  <c r="R128" i="35" s="1"/>
  <c r="R129" i="35" s="1"/>
  <c r="R130" i="35" s="1"/>
  <c r="R131" i="35" s="1"/>
  <c r="R132" i="35" s="1"/>
  <c r="R133" i="35" s="1"/>
  <c r="R134" i="35" s="1"/>
  <c r="R135" i="35" s="1"/>
  <c r="R136" i="35" s="1"/>
  <c r="R137" i="35" s="1"/>
  <c r="R138" i="35" s="1"/>
  <c r="R139" i="35" s="1"/>
  <c r="R140" i="35" s="1"/>
  <c r="R141" i="35" s="1"/>
  <c r="R142" i="35" s="1"/>
  <c r="R143" i="35" s="1"/>
  <c r="R144" i="35" s="1"/>
  <c r="R145" i="35" s="1"/>
  <c r="R146" i="35" s="1"/>
  <c r="R147" i="35" s="1"/>
  <c r="R148" i="35" s="1"/>
  <c r="R149" i="35" s="1"/>
  <c r="R150" i="35" s="1"/>
  <c r="R151" i="35" s="1"/>
  <c r="R152" i="35" s="1"/>
  <c r="R153" i="35" s="1"/>
  <c r="R154" i="35" s="1"/>
  <c r="R155" i="35" s="1"/>
  <c r="R156" i="35" s="1"/>
  <c r="R157" i="35" s="1"/>
  <c r="R158" i="35" s="1"/>
  <c r="R159" i="35" s="1"/>
  <c r="R160" i="35" s="1"/>
  <c r="R161" i="35" s="1"/>
  <c r="R162" i="35" s="1"/>
  <c r="R163" i="35" s="1"/>
  <c r="R164" i="35" s="1"/>
  <c r="R165" i="35" s="1"/>
  <c r="R166" i="35" s="1"/>
  <c r="R167" i="35" s="1"/>
  <c r="R168" i="35" s="1"/>
  <c r="R169" i="35" s="1"/>
  <c r="R170" i="35" s="1"/>
  <c r="R171" i="35" s="1"/>
  <c r="R172" i="35" s="1"/>
  <c r="R173" i="35" s="1"/>
  <c r="R174" i="35" s="1"/>
  <c r="R175" i="35" s="1"/>
  <c r="R176" i="35" s="1"/>
  <c r="R177" i="35" s="1"/>
  <c r="R178" i="35" s="1"/>
  <c r="R179" i="35" s="1"/>
  <c r="R180" i="35" s="1"/>
  <c r="R181" i="35" s="1"/>
  <c r="R182" i="35" s="1"/>
  <c r="R183" i="35" s="1"/>
  <c r="R184" i="35" s="1"/>
  <c r="R185" i="35" s="1"/>
  <c r="R186" i="35" s="1"/>
  <c r="R187" i="35" s="1"/>
  <c r="R188" i="35" s="1"/>
  <c r="R189" i="35" s="1"/>
  <c r="R190" i="35" s="1"/>
  <c r="R191" i="35" s="1"/>
  <c r="R192" i="35" s="1"/>
  <c r="R193" i="35" s="1"/>
  <c r="R194" i="35" s="1"/>
  <c r="R195" i="35" s="1"/>
  <c r="R196" i="35" s="1"/>
  <c r="R197" i="35" s="1"/>
  <c r="R198" i="35" s="1"/>
  <c r="R199" i="35" s="1"/>
  <c r="R200" i="35" s="1"/>
  <c r="R201" i="35" s="1"/>
  <c r="R202" i="35" s="1"/>
  <c r="R203" i="35" s="1"/>
  <c r="R204" i="35" s="1"/>
  <c r="R205" i="35" s="1"/>
  <c r="R206" i="35" s="1"/>
  <c r="R207" i="35" s="1"/>
  <c r="R208" i="35" s="1"/>
  <c r="R209" i="35" s="1"/>
  <c r="R210" i="35" s="1"/>
  <c r="R211" i="35" s="1"/>
  <c r="R212" i="35" s="1"/>
  <c r="R213" i="35" s="1"/>
  <c r="R214" i="35" s="1"/>
  <c r="R215" i="35" s="1"/>
  <c r="R216" i="35" s="1"/>
  <c r="R217" i="35" s="1"/>
  <c r="R218" i="35" s="1"/>
  <c r="R219" i="35" s="1"/>
  <c r="R220" i="35" s="1"/>
  <c r="R221" i="35" s="1"/>
  <c r="R222" i="35" s="1"/>
  <c r="R223" i="35" s="1"/>
  <c r="R224" i="35" s="1"/>
  <c r="R225" i="35" s="1"/>
  <c r="R226" i="35" s="1"/>
  <c r="R227" i="35" s="1"/>
  <c r="R228" i="35" s="1"/>
  <c r="R229" i="35" s="1"/>
  <c r="R230" i="35" s="1"/>
  <c r="R231" i="35" s="1"/>
  <c r="R232" i="35" s="1"/>
  <c r="R233" i="35" s="1"/>
  <c r="R234" i="35" s="1"/>
  <c r="R235" i="35" s="1"/>
  <c r="R236" i="35" s="1"/>
  <c r="R237" i="35" s="1"/>
  <c r="R238" i="35" s="1"/>
  <c r="R239" i="35" s="1"/>
  <c r="R240" i="35" s="1"/>
  <c r="R241" i="35" s="1"/>
  <c r="R242" i="35" s="1"/>
  <c r="R243" i="35" s="1"/>
  <c r="R244" i="35" s="1"/>
  <c r="R245" i="35" s="1"/>
  <c r="R246" i="35" s="1"/>
  <c r="R247" i="35" s="1"/>
  <c r="R248" i="35" s="1"/>
  <c r="R249" i="35" s="1"/>
  <c r="R250" i="35" s="1"/>
  <c r="R251" i="35" s="1"/>
  <c r="R252" i="35" s="1"/>
  <c r="R253" i="35" s="1"/>
  <c r="R254" i="35" s="1"/>
  <c r="R255" i="35" s="1"/>
  <c r="R256" i="35" s="1"/>
  <c r="R257" i="35" s="1"/>
  <c r="R258" i="35" s="1"/>
  <c r="R259" i="35" s="1"/>
  <c r="R260" i="35" s="1"/>
  <c r="R261" i="35" s="1"/>
  <c r="R262" i="35" s="1"/>
  <c r="R263" i="35" s="1"/>
  <c r="R264" i="35" s="1"/>
  <c r="R265" i="35" s="1"/>
  <c r="R266" i="35" s="1"/>
  <c r="R267" i="35" s="1"/>
  <c r="R268" i="35" s="1"/>
  <c r="R269" i="35" s="1"/>
  <c r="R270" i="35" s="1"/>
  <c r="R271" i="35" s="1"/>
  <c r="R272" i="35" s="1"/>
  <c r="R273" i="35" s="1"/>
  <c r="R274" i="35" s="1"/>
  <c r="R275" i="35" s="1"/>
  <c r="R276" i="35" s="1"/>
  <c r="R277" i="35" s="1"/>
  <c r="R278" i="35" s="1"/>
  <c r="R279" i="35" s="1"/>
  <c r="R280" i="35" s="1"/>
  <c r="R281" i="35" s="1"/>
  <c r="R282" i="35" s="1"/>
  <c r="R283" i="35" s="1"/>
  <c r="R284" i="35" s="1"/>
  <c r="R285" i="35" s="1"/>
  <c r="R286" i="35" s="1"/>
  <c r="R287" i="35" s="1"/>
  <c r="R288" i="35" s="1"/>
  <c r="R289" i="35" s="1"/>
  <c r="R290" i="35" s="1"/>
  <c r="R291" i="35" s="1"/>
  <c r="R292" i="35" s="1"/>
  <c r="R293" i="35" s="1"/>
  <c r="R294" i="35" s="1"/>
  <c r="R295" i="35" s="1"/>
  <c r="R296" i="35" s="1"/>
  <c r="R297" i="35" s="1"/>
  <c r="R298" i="35" s="1"/>
  <c r="R299" i="35" s="1"/>
  <c r="R300" i="35" s="1"/>
  <c r="R301" i="35" s="1"/>
  <c r="R302" i="35" s="1"/>
  <c r="R303" i="35" s="1"/>
  <c r="R304" i="35" s="1"/>
  <c r="R305" i="35" s="1"/>
  <c r="R306" i="35" s="1"/>
  <c r="R307" i="35" s="1"/>
  <c r="R308" i="35" s="1"/>
  <c r="R309" i="35" s="1"/>
  <c r="R310" i="35" s="1"/>
  <c r="R311" i="35" s="1"/>
  <c r="R312" i="35" s="1"/>
  <c r="R313" i="35" s="1"/>
  <c r="R314" i="35" s="1"/>
  <c r="R315" i="35" s="1"/>
  <c r="R316" i="35" s="1"/>
  <c r="R317" i="35" s="1"/>
  <c r="R318" i="35" s="1"/>
  <c r="R319" i="35" s="1"/>
  <c r="R320" i="35" s="1"/>
  <c r="R321" i="35" s="1"/>
  <c r="R322" i="35" s="1"/>
  <c r="R323" i="35" s="1"/>
  <c r="R324" i="35" s="1"/>
  <c r="R325" i="35" s="1"/>
  <c r="R326" i="35" s="1"/>
  <c r="R327" i="35" s="1"/>
  <c r="R328" i="35" s="1"/>
  <c r="R329" i="35" s="1"/>
  <c r="R330" i="35" s="1"/>
  <c r="R331" i="35" s="1"/>
  <c r="R332" i="35" s="1"/>
  <c r="R333" i="35" s="1"/>
  <c r="R334" i="35" s="1"/>
  <c r="R335" i="35" s="1"/>
  <c r="R336" i="35" s="1"/>
  <c r="R337" i="35" s="1"/>
  <c r="R338" i="35" s="1"/>
  <c r="R339" i="35" s="1"/>
  <c r="R340" i="35" s="1"/>
  <c r="R341" i="35" s="1"/>
  <c r="R342" i="35" s="1"/>
  <c r="R343" i="35" s="1"/>
  <c r="R344" i="35" s="1"/>
  <c r="R345" i="35" s="1"/>
  <c r="R346" i="35" s="1"/>
  <c r="R347" i="35" s="1"/>
  <c r="R348" i="35" s="1"/>
  <c r="R349" i="35" s="1"/>
  <c r="R350" i="35" s="1"/>
  <c r="R351" i="35" s="1"/>
  <c r="R352" i="35" s="1"/>
  <c r="R353" i="35" s="1"/>
  <c r="R354" i="35" s="1"/>
  <c r="R355" i="35" s="1"/>
  <c r="R356" i="35" s="1"/>
  <c r="R357" i="35" s="1"/>
  <c r="R358" i="35" s="1"/>
  <c r="R359" i="35" s="1"/>
  <c r="R360" i="35" s="1"/>
  <c r="R361" i="35" s="1"/>
  <c r="R362" i="35" s="1"/>
  <c r="R363" i="35" s="1"/>
  <c r="R364" i="35" s="1"/>
  <c r="R365" i="35" s="1"/>
  <c r="R366" i="35" s="1"/>
  <c r="R367" i="35" s="1"/>
  <c r="R368" i="35" s="1"/>
  <c r="R369" i="35" s="1"/>
  <c r="R370" i="35" s="1"/>
  <c r="R371" i="35" s="1"/>
  <c r="R372" i="35" s="1"/>
  <c r="R373" i="35" s="1"/>
  <c r="R374" i="35" s="1"/>
  <c r="R375" i="35" s="1"/>
  <c r="R376" i="35" s="1"/>
  <c r="R377" i="35" s="1"/>
  <c r="R378" i="35" s="1"/>
  <c r="R379" i="35" s="1"/>
  <c r="R380" i="35" s="1"/>
  <c r="R381" i="35" s="1"/>
  <c r="R382" i="35" s="1"/>
  <c r="R383" i="35" s="1"/>
  <c r="R384" i="35" s="1"/>
  <c r="R385" i="35" s="1"/>
  <c r="R386" i="35" s="1"/>
  <c r="R387" i="35" s="1"/>
  <c r="R388" i="35" s="1"/>
  <c r="R389" i="35" s="1"/>
  <c r="R390" i="35" s="1"/>
  <c r="R391" i="35" s="1"/>
  <c r="R392" i="35" s="1"/>
  <c r="R393" i="35" s="1"/>
  <c r="R394" i="35" s="1"/>
  <c r="R395" i="35" s="1"/>
  <c r="R396" i="35" s="1"/>
  <c r="R397" i="35" s="1"/>
  <c r="R398" i="35" s="1"/>
  <c r="R399" i="35" s="1"/>
  <c r="R400" i="35" s="1"/>
  <c r="R401" i="35" s="1"/>
  <c r="R402" i="35" s="1"/>
  <c r="R403" i="35" s="1"/>
  <c r="R404" i="35" s="1"/>
  <c r="R405" i="35" s="1"/>
  <c r="R406" i="35" s="1"/>
  <c r="R407" i="35" s="1"/>
  <c r="R408" i="35" s="1"/>
  <c r="R409" i="35" s="1"/>
  <c r="R410" i="35" s="1"/>
  <c r="R411" i="35" s="1"/>
  <c r="R412" i="35" s="1"/>
  <c r="R413" i="35" s="1"/>
  <c r="R414" i="35" s="1"/>
  <c r="R415" i="35" s="1"/>
  <c r="R416" i="35" s="1"/>
  <c r="R417" i="35" s="1"/>
  <c r="R418" i="35" s="1"/>
  <c r="R419" i="35" s="1"/>
  <c r="R420" i="35" s="1"/>
  <c r="R421" i="35" s="1"/>
  <c r="R422" i="35" s="1"/>
  <c r="R423" i="35" s="1"/>
  <c r="R424" i="35" s="1"/>
  <c r="R425" i="35" s="1"/>
  <c r="R426" i="35" s="1"/>
  <c r="R427" i="35" s="1"/>
  <c r="R428" i="35" s="1"/>
  <c r="R429" i="35" s="1"/>
  <c r="R430" i="35" s="1"/>
  <c r="R431" i="35" s="1"/>
  <c r="R432" i="35" s="1"/>
  <c r="R433" i="35" s="1"/>
  <c r="R434" i="35" s="1"/>
  <c r="R435" i="35" s="1"/>
  <c r="R436" i="35" s="1"/>
  <c r="R437" i="35" s="1"/>
  <c r="R438" i="35" s="1"/>
  <c r="R439" i="35" s="1"/>
  <c r="R440" i="35" s="1"/>
  <c r="R441" i="35" s="1"/>
  <c r="R442" i="35" s="1"/>
  <c r="R443" i="35" s="1"/>
  <c r="R444" i="35" s="1"/>
  <c r="R445" i="35" s="1"/>
  <c r="R446" i="35" s="1"/>
  <c r="R447" i="35" s="1"/>
  <c r="R448" i="35" s="1"/>
  <c r="R449" i="35" s="1"/>
  <c r="R450" i="35" s="1"/>
  <c r="R451" i="35" s="1"/>
  <c r="R452" i="35" s="1"/>
  <c r="R453" i="35" s="1"/>
  <c r="R454" i="35" s="1"/>
  <c r="R455" i="35" s="1"/>
  <c r="R456" i="35" s="1"/>
  <c r="R457" i="35" s="1"/>
  <c r="R458" i="35" s="1"/>
  <c r="R459" i="35" s="1"/>
  <c r="R460" i="35" s="1"/>
  <c r="R461" i="35" s="1"/>
  <c r="R462" i="35" s="1"/>
  <c r="R463" i="35" s="1"/>
  <c r="R464" i="35" s="1"/>
  <c r="R465" i="35" s="1"/>
  <c r="R466" i="35" s="1"/>
  <c r="R467" i="35" s="1"/>
  <c r="R468" i="35" s="1"/>
  <c r="R469" i="35" s="1"/>
  <c r="R470" i="35" s="1"/>
  <c r="R471" i="35" s="1"/>
  <c r="R472" i="35" s="1"/>
  <c r="R473" i="35" s="1"/>
  <c r="R474" i="35" s="1"/>
  <c r="R475" i="35" s="1"/>
  <c r="R476" i="35" s="1"/>
  <c r="R477" i="35" s="1"/>
  <c r="R478" i="35" s="1"/>
  <c r="R479" i="35" s="1"/>
  <c r="R480" i="35" s="1"/>
  <c r="R481" i="35" s="1"/>
  <c r="R482" i="35" s="1"/>
  <c r="R483" i="35" s="1"/>
  <c r="R484" i="35" s="1"/>
  <c r="R485" i="35" s="1"/>
  <c r="R486" i="35" s="1"/>
  <c r="R487" i="35" s="1"/>
  <c r="R488" i="35" s="1"/>
  <c r="R489" i="35" s="1"/>
  <c r="R490" i="35" s="1"/>
  <c r="R491" i="35" s="1"/>
  <c r="R492" i="35" s="1"/>
  <c r="R493" i="35" s="1"/>
  <c r="R494" i="35" s="1"/>
  <c r="R495" i="35" s="1"/>
  <c r="R496" i="35" s="1"/>
  <c r="R497" i="35" s="1"/>
  <c r="R498" i="35" s="1"/>
  <c r="R499" i="35" s="1"/>
  <c r="R500" i="35" s="1"/>
  <c r="R501" i="35" s="1"/>
  <c r="R502" i="35" s="1"/>
  <c r="R503" i="35" s="1"/>
  <c r="R504" i="35" s="1"/>
  <c r="R505" i="35" s="1"/>
  <c r="R506" i="35" s="1"/>
  <c r="R507" i="35" s="1"/>
  <c r="R508" i="35" s="1"/>
  <c r="R509" i="35" s="1"/>
  <c r="R510" i="35" s="1"/>
  <c r="R511" i="35" s="1"/>
  <c r="R512" i="35" s="1"/>
  <c r="R513" i="35" s="1"/>
  <c r="R514" i="35" s="1"/>
  <c r="R515" i="35" s="1"/>
  <c r="R516" i="35" s="1"/>
  <c r="R517" i="35" s="1"/>
  <c r="R518" i="35" s="1"/>
  <c r="R519" i="35" s="1"/>
  <c r="R520" i="35" s="1"/>
  <c r="R521" i="35" s="1"/>
  <c r="R522" i="35" s="1"/>
  <c r="R523" i="35" s="1"/>
  <c r="R524" i="35" s="1"/>
  <c r="R525" i="35" s="1"/>
  <c r="R526" i="35" s="1"/>
  <c r="R527" i="35" s="1"/>
  <c r="R528" i="35" s="1"/>
  <c r="R529" i="35" s="1"/>
  <c r="R530" i="35" s="1"/>
  <c r="R531" i="35" s="1"/>
  <c r="R532" i="35" s="1"/>
  <c r="R533" i="35" s="1"/>
  <c r="R534" i="35" s="1"/>
  <c r="R535" i="35" s="1"/>
  <c r="R536" i="35" s="1"/>
  <c r="R537" i="35" s="1"/>
  <c r="R538" i="35" s="1"/>
  <c r="R539" i="35" s="1"/>
  <c r="R540" i="35" s="1"/>
  <c r="R541" i="35" s="1"/>
  <c r="R542" i="35" s="1"/>
  <c r="R543" i="35" s="1"/>
  <c r="R544" i="35" s="1"/>
  <c r="R545" i="35" s="1"/>
  <c r="R546" i="35" s="1"/>
  <c r="R547" i="35" s="1"/>
  <c r="R548" i="35" s="1"/>
  <c r="R549" i="35" s="1"/>
  <c r="R550" i="35" s="1"/>
  <c r="R551" i="35" s="1"/>
  <c r="R552" i="35" s="1"/>
  <c r="R553" i="35" s="1"/>
  <c r="R554" i="35" s="1"/>
  <c r="R555" i="35" s="1"/>
  <c r="R556" i="35" s="1"/>
  <c r="R557" i="35" s="1"/>
  <c r="R558" i="35" s="1"/>
  <c r="R559" i="35" s="1"/>
  <c r="R560" i="35" s="1"/>
  <c r="R561" i="35" s="1"/>
  <c r="R562" i="35" s="1"/>
  <c r="R563" i="35" s="1"/>
  <c r="R564" i="35" s="1"/>
  <c r="R565" i="35" s="1"/>
  <c r="R566" i="35" s="1"/>
  <c r="R567" i="35" s="1"/>
  <c r="R568" i="35" s="1"/>
  <c r="R569" i="35" s="1"/>
  <c r="R570" i="35" s="1"/>
  <c r="R571" i="35" s="1"/>
  <c r="R572" i="35" s="1"/>
  <c r="R573" i="35" s="1"/>
  <c r="R574" i="35" s="1"/>
  <c r="R575" i="35" s="1"/>
  <c r="R576" i="35" s="1"/>
  <c r="R577" i="35" s="1"/>
  <c r="R578" i="35" s="1"/>
  <c r="R579" i="35" s="1"/>
  <c r="R580" i="35" s="1"/>
  <c r="R581" i="35" s="1"/>
  <c r="R582" i="35" s="1"/>
  <c r="R583" i="35" s="1"/>
  <c r="R584" i="35" s="1"/>
  <c r="R585" i="35" s="1"/>
  <c r="R586" i="35" s="1"/>
  <c r="R587" i="35" s="1"/>
  <c r="R588" i="35" s="1"/>
  <c r="R589" i="35" s="1"/>
  <c r="R590" i="35" s="1"/>
  <c r="R591" i="35" s="1"/>
  <c r="R592" i="35" s="1"/>
  <c r="R593" i="35" s="1"/>
  <c r="R594" i="35" s="1"/>
  <c r="R595" i="35" s="1"/>
  <c r="R596" i="35" s="1"/>
  <c r="R597" i="35" s="1"/>
  <c r="R598" i="35" s="1"/>
  <c r="R599" i="35" s="1"/>
  <c r="R600" i="35" s="1"/>
  <c r="R601" i="35" s="1"/>
  <c r="R602" i="35" s="1"/>
  <c r="R603" i="35" s="1"/>
  <c r="R604" i="35" s="1"/>
  <c r="R605" i="35" s="1"/>
  <c r="R606" i="35" s="1"/>
  <c r="R607" i="35" s="1"/>
  <c r="R608" i="35" s="1"/>
  <c r="R609" i="35" s="1"/>
  <c r="R610" i="35" s="1"/>
  <c r="R611" i="35" s="1"/>
  <c r="R612" i="35" s="1"/>
  <c r="R613" i="35" s="1"/>
  <c r="R614" i="35" s="1"/>
  <c r="R615" i="35" s="1"/>
  <c r="R616" i="35" s="1"/>
  <c r="R617" i="35" s="1"/>
  <c r="R618" i="35" s="1"/>
  <c r="R619" i="35" s="1"/>
  <c r="R620" i="35" s="1"/>
  <c r="R621" i="35" s="1"/>
  <c r="R622" i="35" s="1"/>
  <c r="R623" i="35" s="1"/>
  <c r="R624" i="35" s="1"/>
  <c r="R625" i="35" s="1"/>
  <c r="R626" i="35" s="1"/>
  <c r="R627" i="35" s="1"/>
  <c r="R628" i="35" s="1"/>
  <c r="R629" i="35" s="1"/>
  <c r="R630" i="35" s="1"/>
  <c r="R631" i="35" s="1"/>
  <c r="R632" i="35" s="1"/>
  <c r="R633" i="35" s="1"/>
  <c r="R634" i="35" s="1"/>
  <c r="R635" i="35" s="1"/>
  <c r="R636" i="35" s="1"/>
  <c r="R637" i="35" s="1"/>
  <c r="R638" i="35" s="1"/>
  <c r="R639" i="35" s="1"/>
  <c r="R640" i="35" s="1"/>
  <c r="R641" i="35" s="1"/>
  <c r="R642" i="35" s="1"/>
  <c r="R643" i="35" s="1"/>
  <c r="R644" i="35" s="1"/>
  <c r="R645" i="35" s="1"/>
  <c r="R646" i="35" s="1"/>
  <c r="R647" i="35" s="1"/>
  <c r="R648" i="35" s="1"/>
  <c r="R649" i="35" s="1"/>
  <c r="R650" i="35" s="1"/>
  <c r="R651" i="35" s="1"/>
  <c r="R652" i="35" s="1"/>
  <c r="R653" i="35" s="1"/>
  <c r="R654" i="35" s="1"/>
  <c r="R655" i="35" s="1"/>
  <c r="R656" i="35" s="1"/>
  <c r="R657" i="35" s="1"/>
  <c r="R658" i="35" s="1"/>
  <c r="R659" i="35" s="1"/>
  <c r="R660" i="35" s="1"/>
  <c r="R661" i="35" s="1"/>
  <c r="R662" i="35" s="1"/>
  <c r="R663" i="35" s="1"/>
  <c r="R664" i="35" s="1"/>
  <c r="R665" i="35" s="1"/>
  <c r="R666" i="35" s="1"/>
  <c r="R667" i="35" s="1"/>
  <c r="R668" i="35" s="1"/>
  <c r="R669" i="35" s="1"/>
  <c r="R670" i="35" s="1"/>
  <c r="R671" i="35" s="1"/>
  <c r="R672" i="35" s="1"/>
  <c r="R673" i="35" s="1"/>
  <c r="R674" i="35" s="1"/>
  <c r="R675" i="35" s="1"/>
  <c r="R676" i="35" s="1"/>
  <c r="R677" i="35" s="1"/>
  <c r="R678" i="35" s="1"/>
  <c r="R679" i="35" s="1"/>
  <c r="R680" i="35" s="1"/>
  <c r="R681" i="35" s="1"/>
  <c r="R682" i="35" s="1"/>
  <c r="R683" i="35" s="1"/>
  <c r="R684" i="35" s="1"/>
  <c r="R685" i="35" s="1"/>
  <c r="R686" i="35" s="1"/>
  <c r="R687" i="35" s="1"/>
  <c r="R688" i="35" s="1"/>
  <c r="R689" i="35" s="1"/>
  <c r="R690" i="35" s="1"/>
  <c r="R691" i="35" s="1"/>
  <c r="R692" i="35" s="1"/>
  <c r="R693" i="35" s="1"/>
  <c r="R694" i="35" s="1"/>
  <c r="R695" i="35" s="1"/>
  <c r="R696" i="35" s="1"/>
  <c r="R697" i="35" s="1"/>
  <c r="R698" i="35" s="1"/>
  <c r="R699" i="35" s="1"/>
  <c r="R700" i="35" s="1"/>
  <c r="R701" i="35" s="1"/>
  <c r="R702" i="35" s="1"/>
  <c r="R703" i="35" s="1"/>
  <c r="R704" i="35" s="1"/>
  <c r="R705" i="35" s="1"/>
  <c r="R706" i="35" s="1"/>
  <c r="R707" i="35" s="1"/>
  <c r="R708" i="35" s="1"/>
  <c r="R709" i="35" s="1"/>
  <c r="R710" i="35" s="1"/>
  <c r="R711" i="35" s="1"/>
  <c r="R712" i="35" s="1"/>
  <c r="R713" i="35" s="1"/>
  <c r="R714" i="35" s="1"/>
  <c r="R715" i="35" s="1"/>
  <c r="R716" i="35" s="1"/>
  <c r="R717" i="35" s="1"/>
  <c r="R718" i="35" s="1"/>
  <c r="R719" i="35" s="1"/>
  <c r="R720" i="35" s="1"/>
  <c r="R721" i="35" s="1"/>
  <c r="R722" i="35" s="1"/>
  <c r="R723" i="35" s="1"/>
  <c r="R724" i="35" s="1"/>
  <c r="R725" i="35" s="1"/>
  <c r="R726" i="35" s="1"/>
  <c r="R727" i="35" s="1"/>
  <c r="R728" i="35" s="1"/>
  <c r="R729" i="35" s="1"/>
  <c r="R730" i="35" s="1"/>
  <c r="R731" i="35" s="1"/>
  <c r="R732" i="35" s="1"/>
  <c r="R733" i="35" s="1"/>
  <c r="R734" i="35" s="1"/>
  <c r="R735" i="35" s="1"/>
  <c r="R736" i="35" s="1"/>
  <c r="R737" i="35" s="1"/>
  <c r="R738" i="35" s="1"/>
  <c r="R739" i="35" s="1"/>
  <c r="R740" i="35" s="1"/>
  <c r="R741" i="35" s="1"/>
  <c r="R742" i="35" s="1"/>
  <c r="R743" i="35" s="1"/>
  <c r="R744" i="35" s="1"/>
  <c r="R745" i="35" s="1"/>
  <c r="R746" i="35" s="1"/>
  <c r="R747" i="35" s="1"/>
  <c r="R748" i="35" s="1"/>
  <c r="R749" i="35" s="1"/>
  <c r="R750" i="35" s="1"/>
  <c r="R751" i="35" s="1"/>
  <c r="R752" i="35" s="1"/>
  <c r="R753" i="35" s="1"/>
  <c r="R754" i="35" s="1"/>
  <c r="R755" i="35" s="1"/>
  <c r="R756" i="35" s="1"/>
  <c r="R757" i="35" s="1"/>
  <c r="R758" i="35" s="1"/>
  <c r="R759" i="35" s="1"/>
  <c r="R760" i="35" s="1"/>
  <c r="R761" i="35" s="1"/>
  <c r="R762" i="35" s="1"/>
  <c r="R763" i="35" s="1"/>
  <c r="R764" i="35" s="1"/>
  <c r="R765" i="35" s="1"/>
  <c r="R766" i="35" s="1"/>
  <c r="R767" i="35" s="1"/>
  <c r="R768" i="35" s="1"/>
  <c r="R769" i="35" s="1"/>
  <c r="R770" i="35" s="1"/>
  <c r="R771" i="35" s="1"/>
  <c r="R772" i="35" s="1"/>
  <c r="R773" i="35" s="1"/>
  <c r="R774" i="35" s="1"/>
  <c r="R775" i="35" s="1"/>
  <c r="R776" i="35" s="1"/>
  <c r="R777" i="35" s="1"/>
  <c r="R778" i="35" s="1"/>
  <c r="R779" i="35" s="1"/>
  <c r="R780" i="35" s="1"/>
  <c r="R781" i="35" s="1"/>
  <c r="R782" i="35" s="1"/>
  <c r="R783" i="35" s="1"/>
  <c r="R784" i="35" s="1"/>
  <c r="R785" i="35" s="1"/>
  <c r="R786" i="35" s="1"/>
  <c r="R787" i="35" s="1"/>
  <c r="R788" i="35" s="1"/>
  <c r="R789" i="35" s="1"/>
  <c r="R790" i="35" s="1"/>
  <c r="R791" i="35" s="1"/>
  <c r="R792" i="35" s="1"/>
  <c r="R793" i="35" s="1"/>
  <c r="R794" i="35" s="1"/>
  <c r="R795" i="35" s="1"/>
  <c r="R796" i="35" s="1"/>
  <c r="R797" i="35" s="1"/>
  <c r="R798" i="35" s="1"/>
  <c r="R799" i="35" s="1"/>
  <c r="R800" i="35" s="1"/>
  <c r="R801" i="35" s="1"/>
  <c r="R802" i="35" s="1"/>
  <c r="R803" i="35" s="1"/>
  <c r="R804" i="35" s="1"/>
  <c r="R805" i="35" s="1"/>
  <c r="R806" i="35" s="1"/>
  <c r="R807" i="35" s="1"/>
  <c r="R808" i="35" s="1"/>
  <c r="R809" i="35" s="1"/>
  <c r="R810" i="35" s="1"/>
  <c r="R811" i="35" s="1"/>
  <c r="R812" i="35" s="1"/>
  <c r="R813" i="35" s="1"/>
  <c r="R814" i="35" s="1"/>
  <c r="R815" i="35" s="1"/>
  <c r="R816" i="35" s="1"/>
  <c r="R817" i="35" s="1"/>
  <c r="R818" i="35" s="1"/>
  <c r="R819" i="35" s="1"/>
  <c r="R820" i="35" s="1"/>
  <c r="R821" i="35" s="1"/>
  <c r="R822" i="35" s="1"/>
  <c r="R823" i="35" s="1"/>
  <c r="R824" i="35" s="1"/>
  <c r="R825" i="35" s="1"/>
  <c r="R826" i="35" s="1"/>
  <c r="R827" i="35" s="1"/>
  <c r="R828" i="35" s="1"/>
  <c r="R829" i="35" s="1"/>
  <c r="R830" i="35" s="1"/>
  <c r="R831" i="35" s="1"/>
  <c r="R832" i="35" s="1"/>
  <c r="R833" i="35" s="1"/>
  <c r="R834" i="35" s="1"/>
  <c r="R835" i="35" s="1"/>
  <c r="R836" i="35" s="1"/>
  <c r="R837" i="35" s="1"/>
  <c r="R838" i="35" s="1"/>
  <c r="R839" i="35" s="1"/>
  <c r="R840" i="35" s="1"/>
  <c r="R841" i="35" s="1"/>
  <c r="R842" i="35" s="1"/>
  <c r="R843" i="35" s="1"/>
  <c r="R844" i="35" s="1"/>
  <c r="R845" i="35" s="1"/>
  <c r="R846" i="35" s="1"/>
  <c r="R847" i="35" s="1"/>
  <c r="R848" i="35" s="1"/>
  <c r="R849" i="35" s="1"/>
  <c r="R850" i="35" s="1"/>
  <c r="R851" i="35" s="1"/>
  <c r="R852" i="35" s="1"/>
  <c r="R853" i="35" s="1"/>
  <c r="R854" i="35" s="1"/>
  <c r="R855" i="35" s="1"/>
  <c r="R856" i="35" s="1"/>
  <c r="R857" i="35" s="1"/>
  <c r="R858" i="35" s="1"/>
  <c r="R859" i="35" s="1"/>
  <c r="R860" i="35" s="1"/>
  <c r="R861" i="35" s="1"/>
  <c r="R862" i="35" s="1"/>
  <c r="R863" i="35" s="1"/>
  <c r="R864" i="35" s="1"/>
  <c r="R865" i="35" s="1"/>
  <c r="R866" i="35" s="1"/>
  <c r="R867" i="35" s="1"/>
  <c r="R868" i="35" s="1"/>
  <c r="R869" i="35" s="1"/>
  <c r="R870" i="35" s="1"/>
  <c r="R871" i="35" s="1"/>
  <c r="R872" i="35" s="1"/>
  <c r="R873" i="35" s="1"/>
  <c r="R874" i="35" s="1"/>
  <c r="R875" i="35" s="1"/>
  <c r="R876" i="35" s="1"/>
  <c r="R877" i="35" s="1"/>
  <c r="R878" i="35" s="1"/>
  <c r="R879" i="35" s="1"/>
  <c r="R880" i="35" s="1"/>
  <c r="R881" i="35" s="1"/>
  <c r="R882" i="35" s="1"/>
  <c r="R883" i="35" s="1"/>
  <c r="R884" i="35" s="1"/>
  <c r="R885" i="35" s="1"/>
  <c r="R886" i="35" s="1"/>
  <c r="R887" i="35" s="1"/>
  <c r="R888" i="35" s="1"/>
  <c r="R889" i="35" s="1"/>
  <c r="R890" i="35" s="1"/>
  <c r="R891" i="35" s="1"/>
  <c r="R892" i="35" s="1"/>
  <c r="R893" i="35" s="1"/>
  <c r="R894" i="35" s="1"/>
  <c r="R895" i="35" s="1"/>
  <c r="R896" i="35" s="1"/>
  <c r="R897" i="35" s="1"/>
  <c r="R898" i="35" s="1"/>
  <c r="R899" i="35" s="1"/>
  <c r="R900" i="35" s="1"/>
  <c r="R901" i="35" s="1"/>
  <c r="R902" i="35" s="1"/>
  <c r="R903" i="35" s="1"/>
  <c r="R904" i="35" s="1"/>
  <c r="R905" i="35" s="1"/>
  <c r="R906" i="35" s="1"/>
  <c r="R907" i="35" s="1"/>
  <c r="R908" i="35" s="1"/>
  <c r="R909" i="35" s="1"/>
  <c r="R910" i="35" s="1"/>
  <c r="R911" i="35" s="1"/>
  <c r="R912" i="35" s="1"/>
  <c r="R913" i="35" s="1"/>
  <c r="R914" i="35" s="1"/>
  <c r="R915" i="35" s="1"/>
  <c r="R916" i="35" s="1"/>
  <c r="R917" i="35" s="1"/>
  <c r="R918" i="35" s="1"/>
  <c r="R919" i="35" s="1"/>
  <c r="R920" i="35" s="1"/>
  <c r="R921" i="35" s="1"/>
  <c r="R922" i="35" s="1"/>
  <c r="R923" i="35" s="1"/>
  <c r="R924" i="35" s="1"/>
  <c r="R925" i="35" s="1"/>
  <c r="R926" i="35" s="1"/>
  <c r="R927" i="35" s="1"/>
  <c r="R928" i="35" s="1"/>
  <c r="R929" i="35" s="1"/>
  <c r="R930" i="35" s="1"/>
  <c r="R931" i="35" s="1"/>
  <c r="R932" i="35" s="1"/>
  <c r="R933" i="35" s="1"/>
  <c r="R934" i="35" s="1"/>
  <c r="R935" i="35" s="1"/>
  <c r="R936" i="35" s="1"/>
  <c r="R937" i="35" s="1"/>
  <c r="R938" i="35" s="1"/>
  <c r="R939" i="35" s="1"/>
  <c r="R940" i="35" s="1"/>
  <c r="R941" i="35" s="1"/>
  <c r="R942" i="35" s="1"/>
  <c r="R943" i="35" s="1"/>
  <c r="R944" i="35" s="1"/>
  <c r="R945" i="35" s="1"/>
  <c r="R946" i="35" s="1"/>
  <c r="R947" i="35" s="1"/>
  <c r="R948" i="35" s="1"/>
  <c r="R949" i="35" s="1"/>
  <c r="R950" i="35" s="1"/>
  <c r="R951" i="35" s="1"/>
  <c r="R952" i="35" s="1"/>
  <c r="R953" i="35" s="1"/>
  <c r="R954" i="35" s="1"/>
  <c r="R955" i="35" s="1"/>
  <c r="R956" i="35" s="1"/>
  <c r="R957" i="35" s="1"/>
  <c r="R958" i="35" s="1"/>
  <c r="R959" i="35" s="1"/>
  <c r="R960" i="35" s="1"/>
  <c r="R961" i="35" s="1"/>
  <c r="R962" i="35" s="1"/>
  <c r="R963" i="35" s="1"/>
  <c r="R964" i="35" s="1"/>
  <c r="R965" i="35" s="1"/>
  <c r="R966" i="35" s="1"/>
  <c r="R967" i="35" s="1"/>
  <c r="R968" i="35" s="1"/>
  <c r="R969" i="35" s="1"/>
  <c r="R970" i="35" s="1"/>
  <c r="R971" i="35" s="1"/>
  <c r="R972" i="35" s="1"/>
  <c r="R973" i="35" s="1"/>
  <c r="R974" i="35" s="1"/>
  <c r="R975" i="35" s="1"/>
  <c r="R976" i="35" s="1"/>
  <c r="R977" i="35" s="1"/>
  <c r="R978" i="35" s="1"/>
  <c r="R979" i="35" s="1"/>
  <c r="R980" i="35" s="1"/>
  <c r="R981" i="35" s="1"/>
  <c r="R982" i="35" s="1"/>
  <c r="R983" i="35" s="1"/>
  <c r="R984" i="35" s="1"/>
  <c r="R985" i="35" s="1"/>
  <c r="R986" i="35" s="1"/>
  <c r="R987" i="35" s="1"/>
  <c r="R988" i="35" s="1"/>
  <c r="R989" i="35" s="1"/>
  <c r="R990" i="35" s="1"/>
  <c r="R991" i="35" s="1"/>
  <c r="R992" i="35" s="1"/>
  <c r="R993" i="35" s="1"/>
  <c r="R994" i="35" s="1"/>
  <c r="R995" i="35" s="1"/>
  <c r="R996" i="35" s="1"/>
  <c r="R997" i="35" s="1"/>
  <c r="R998" i="35" s="1"/>
  <c r="R999" i="35" s="1"/>
  <c r="R1000" i="35" s="1"/>
  <c r="C25" i="10"/>
  <c r="C24" i="10"/>
  <c r="C23" i="10"/>
  <c r="C22" i="10"/>
  <c r="C10" i="10"/>
  <c r="C9" i="10"/>
  <c r="C8" i="10"/>
  <c r="C7" i="10"/>
  <c r="C6" i="10"/>
  <c r="C31" i="9"/>
  <c r="B31" i="9"/>
  <c r="A31" i="9"/>
  <c r="A32" i="9"/>
  <c r="C32" i="9"/>
  <c r="B32" i="9"/>
  <c r="A33" i="9"/>
  <c r="C33" i="9"/>
  <c r="B33" i="9"/>
  <c r="C34" i="9"/>
  <c r="B34" i="9"/>
  <c r="A34" i="9"/>
  <c r="C35" i="9"/>
  <c r="B35" i="9"/>
  <c r="A35" i="9"/>
  <c r="C36" i="9"/>
  <c r="B36" i="9"/>
  <c r="A36" i="9"/>
  <c r="C30" i="9"/>
  <c r="B30" i="9"/>
  <c r="C37" i="9"/>
  <c r="B37" i="9"/>
  <c r="C38" i="9"/>
  <c r="B38" i="9"/>
  <c r="C39" i="9"/>
  <c r="B39" i="9"/>
  <c r="C8" i="9"/>
  <c r="B8" i="9"/>
  <c r="C9" i="9"/>
  <c r="B9" i="9"/>
  <c r="C10" i="9"/>
  <c r="B10" i="9"/>
  <c r="B11" i="9"/>
  <c r="C12" i="9"/>
  <c r="B12" i="9"/>
  <c r="C14" i="9"/>
  <c r="B14" i="9"/>
  <c r="C15" i="9"/>
  <c r="B15" i="9"/>
  <c r="C16" i="9"/>
  <c r="C17" i="9"/>
  <c r="B17" i="9"/>
  <c r="C18" i="9"/>
  <c r="B18" i="9"/>
  <c r="C19" i="9"/>
  <c r="B19" i="9"/>
  <c r="C20" i="9"/>
  <c r="B20" i="9"/>
  <c r="B21" i="9"/>
  <c r="B22" i="9"/>
  <c r="C23" i="9"/>
  <c r="B23" i="9"/>
  <c r="C24" i="9"/>
  <c r="B24" i="9"/>
  <c r="B25" i="9"/>
  <c r="C25" i="9"/>
  <c r="A37" i="9"/>
  <c r="A30" i="9"/>
  <c r="A38" i="9"/>
  <c r="A39" i="9"/>
  <c r="D8" i="10"/>
  <c r="D25" i="10"/>
  <c r="D24" i="10"/>
  <c r="D23" i="10"/>
  <c r="D22" i="10"/>
  <c r="D10" i="10"/>
  <c r="D9" i="10"/>
  <c r="D7" i="10"/>
  <c r="D6" i="10"/>
  <c r="H15" i="25"/>
  <c r="F12" i="25"/>
  <c r="I12" i="25" s="1"/>
  <c r="J12" i="25" s="1"/>
  <c r="H16" i="25"/>
  <c r="H17" i="25"/>
  <c r="A25" i="9"/>
  <c r="A24" i="9"/>
  <c r="A23" i="9"/>
  <c r="A22" i="9"/>
  <c r="A21" i="9"/>
  <c r="A20" i="9"/>
  <c r="A19" i="9"/>
  <c r="A18" i="9"/>
  <c r="A17" i="9"/>
  <c r="A15" i="9"/>
  <c r="A14" i="9"/>
  <c r="A12" i="9"/>
  <c r="A11" i="9"/>
  <c r="A10" i="9"/>
  <c r="A9" i="9"/>
  <c r="A8" i="9"/>
  <c r="C22" i="9"/>
  <c r="C21" i="9"/>
  <c r="C11" i="9"/>
  <c r="I15" i="25"/>
  <c r="J15" i="25"/>
  <c r="I16" i="25"/>
  <c r="J16" i="25"/>
  <c r="I17" i="25"/>
  <c r="J17" i="25" s="1"/>
  <c r="E18" i="10"/>
  <c r="E17" i="10"/>
  <c r="E5" i="10"/>
  <c r="N101" i="17" l="1"/>
  <c r="N101" i="16"/>
  <c r="Q4" i="16" s="1"/>
  <c r="F19" i="9" s="1"/>
  <c r="N101" i="19"/>
  <c r="N101" i="18"/>
  <c r="H12" i="25"/>
  <c r="N101" i="32"/>
  <c r="N101" i="15"/>
  <c r="M101" i="21"/>
  <c r="N101" i="27"/>
  <c r="M101" i="22"/>
  <c r="M101" i="16"/>
  <c r="N101" i="30"/>
  <c r="N101" i="5"/>
  <c r="M101" i="20"/>
  <c r="S4" i="20" s="1"/>
  <c r="J23" i="9" s="1"/>
  <c r="E9" i="9"/>
  <c r="E10" i="9"/>
  <c r="E11" i="9" s="1"/>
  <c r="E12" i="9" s="1"/>
  <c r="E13" i="9" s="1"/>
  <c r="E14" i="9" s="1"/>
  <c r="E15" i="9" s="1"/>
  <c r="E16" i="9" s="1"/>
  <c r="E17" i="9" s="1"/>
  <c r="E18" i="9" s="1"/>
  <c r="M101" i="15"/>
  <c r="S4" i="15" s="1"/>
  <c r="J18" i="9" s="1"/>
  <c r="M101" i="39"/>
  <c r="N101" i="22"/>
  <c r="Q4" i="22" s="1"/>
  <c r="F25" i="9" s="1"/>
  <c r="M101" i="31"/>
  <c r="S4" i="31" s="1"/>
  <c r="J33" i="9" s="1"/>
  <c r="L7" i="34"/>
  <c r="N101" i="4"/>
  <c r="N101" i="1"/>
  <c r="Q4" i="1" s="1"/>
  <c r="F39" i="9" s="1"/>
  <c r="M101" i="1"/>
  <c r="M101" i="26"/>
  <c r="Q4" i="26" s="1"/>
  <c r="F38" i="9" s="1"/>
  <c r="N101" i="26"/>
  <c r="M101" i="27"/>
  <c r="N101" i="28"/>
  <c r="M101" i="28"/>
  <c r="Q4" i="28" s="1"/>
  <c r="F36" i="9" s="1"/>
  <c r="M101" i="29"/>
  <c r="N101" i="29"/>
  <c r="Q4" i="29" s="1"/>
  <c r="F35" i="9" s="1"/>
  <c r="M101" i="30"/>
  <c r="N101" i="31"/>
  <c r="Q4" i="31" s="1"/>
  <c r="F33" i="9" s="1"/>
  <c r="M101" i="32"/>
  <c r="Q4" i="32" s="1"/>
  <c r="F32" i="9" s="1"/>
  <c r="M101" i="33"/>
  <c r="S4" i="33" s="1"/>
  <c r="J31" i="9" s="1"/>
  <c r="N101" i="33"/>
  <c r="N101" i="34"/>
  <c r="M101" i="34"/>
  <c r="Q4" i="34" s="1"/>
  <c r="F30" i="9" s="1"/>
  <c r="N101" i="39"/>
  <c r="Q4" i="39" s="1"/>
  <c r="F29" i="9" s="1"/>
  <c r="N101" i="38"/>
  <c r="M101" i="38"/>
  <c r="Q4" i="38" s="1"/>
  <c r="F28" i="9" s="1"/>
  <c r="M101" i="36"/>
  <c r="N101" i="36"/>
  <c r="S4" i="22"/>
  <c r="J25" i="9" s="1"/>
  <c r="N101" i="21"/>
  <c r="Q4" i="21" s="1"/>
  <c r="F24" i="9" s="1"/>
  <c r="M101" i="19"/>
  <c r="Q4" i="19" s="1"/>
  <c r="F22" i="9" s="1"/>
  <c r="M101" i="18"/>
  <c r="S4" i="16"/>
  <c r="J19" i="9" s="1"/>
  <c r="M101" i="14"/>
  <c r="N101" i="14"/>
  <c r="M101" i="13"/>
  <c r="S4" i="13" s="1"/>
  <c r="J16" i="9" s="1"/>
  <c r="N101" i="13"/>
  <c r="M101" i="12"/>
  <c r="S4" i="12" s="1"/>
  <c r="J15" i="9" s="1"/>
  <c r="N101" i="12"/>
  <c r="N101" i="8"/>
  <c r="M101" i="8"/>
  <c r="Q4" i="8" s="1"/>
  <c r="F14" i="9" s="1"/>
  <c r="N101" i="7"/>
  <c r="Q4" i="7" s="1"/>
  <c r="F13" i="9" s="1"/>
  <c r="M101" i="7"/>
  <c r="N101" i="6"/>
  <c r="M101" i="6"/>
  <c r="S4" i="6" s="1"/>
  <c r="J12" i="9" s="1"/>
  <c r="M101" i="5"/>
  <c r="M101" i="4"/>
  <c r="M101" i="3"/>
  <c r="Q4" i="3" s="1"/>
  <c r="F9" i="9" s="1"/>
  <c r="N101" i="3"/>
  <c r="L9" i="2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L57" i="2" s="1"/>
  <c r="L58" i="2" s="1"/>
  <c r="L59" i="2" s="1"/>
  <c r="L60" i="2" s="1"/>
  <c r="L61" i="2" s="1"/>
  <c r="L62" i="2" s="1"/>
  <c r="L63" i="2" s="1"/>
  <c r="L64" i="2" s="1"/>
  <c r="L65" i="2" s="1"/>
  <c r="L66" i="2" s="1"/>
  <c r="L67" i="2" s="1"/>
  <c r="L68" i="2" s="1"/>
  <c r="L69" i="2" s="1"/>
  <c r="L70" i="2" s="1"/>
  <c r="L71" i="2" s="1"/>
  <c r="L72" i="2" s="1"/>
  <c r="L73" i="2" s="1"/>
  <c r="L74" i="2" s="1"/>
  <c r="L75" i="2" s="1"/>
  <c r="L76" i="2" s="1"/>
  <c r="L77" i="2" s="1"/>
  <c r="L78" i="2" s="1"/>
  <c r="L79" i="2" s="1"/>
  <c r="L80" i="2" s="1"/>
  <c r="L81" i="2" s="1"/>
  <c r="L82" i="2" s="1"/>
  <c r="L83" i="2" s="1"/>
  <c r="L84" i="2" s="1"/>
  <c r="L85" i="2" s="1"/>
  <c r="L86" i="2" s="1"/>
  <c r="L87" i="2" s="1"/>
  <c r="L88" i="2" s="1"/>
  <c r="L89" i="2" s="1"/>
  <c r="L90" i="2" s="1"/>
  <c r="L91" i="2" s="1"/>
  <c r="L92" i="2" s="1"/>
  <c r="L93" i="2" s="1"/>
  <c r="L94" i="2" s="1"/>
  <c r="L95" i="2" s="1"/>
  <c r="L96" i="2" s="1"/>
  <c r="L97" i="2" s="1"/>
  <c r="L98" i="2" s="1"/>
  <c r="L99" i="2" s="1"/>
  <c r="L100" i="2" s="1"/>
  <c r="M101" i="2"/>
  <c r="N101" i="2"/>
  <c r="N13" i="35"/>
  <c r="P13" i="35" s="1"/>
  <c r="N14" i="35"/>
  <c r="N15" i="35" s="1"/>
  <c r="N16" i="35" s="1"/>
  <c r="O11" i="35"/>
  <c r="Q11" i="35" s="1"/>
  <c r="P11" i="35"/>
  <c r="P10" i="35"/>
  <c r="S4" i="1"/>
  <c r="J39" i="9" s="1"/>
  <c r="Q4" i="27"/>
  <c r="F37" i="9" s="1"/>
  <c r="S4" i="27"/>
  <c r="J37" i="9" s="1"/>
  <c r="S4" i="29"/>
  <c r="J35" i="9" s="1"/>
  <c r="Q4" i="30"/>
  <c r="F34" i="9" s="1"/>
  <c r="S4" i="30"/>
  <c r="J34" i="9" s="1"/>
  <c r="S4" i="32"/>
  <c r="J32" i="9" s="1"/>
  <c r="S4" i="34"/>
  <c r="J30" i="9" s="1"/>
  <c r="K8" i="34"/>
  <c r="K9" i="34" s="1"/>
  <c r="K10" i="34" s="1"/>
  <c r="K11" i="34" s="1"/>
  <c r="K12" i="34" s="1"/>
  <c r="K13" i="34" s="1"/>
  <c r="K14" i="34" s="1"/>
  <c r="K15" i="34" s="1"/>
  <c r="K16" i="34" s="1"/>
  <c r="K17" i="34" s="1"/>
  <c r="K18" i="34" s="1"/>
  <c r="K19" i="34" s="1"/>
  <c r="K20" i="34" s="1"/>
  <c r="K21" i="34" s="1"/>
  <c r="K22" i="34" s="1"/>
  <c r="K23" i="34" s="1"/>
  <c r="K24" i="34" s="1"/>
  <c r="K25" i="34" s="1"/>
  <c r="K26" i="34" s="1"/>
  <c r="K27" i="34" s="1"/>
  <c r="K28" i="34" s="1"/>
  <c r="K29" i="34" s="1"/>
  <c r="K30" i="34" s="1"/>
  <c r="K31" i="34" s="1"/>
  <c r="K32" i="34" s="1"/>
  <c r="K33" i="34" s="1"/>
  <c r="K34" i="34" s="1"/>
  <c r="K35" i="34" s="1"/>
  <c r="K36" i="34" s="1"/>
  <c r="K37" i="34" s="1"/>
  <c r="K38" i="34" s="1"/>
  <c r="K39" i="34" s="1"/>
  <c r="K40" i="34" s="1"/>
  <c r="K41" i="34" s="1"/>
  <c r="K42" i="34" s="1"/>
  <c r="K43" i="34" s="1"/>
  <c r="K44" i="34" s="1"/>
  <c r="K45" i="34" s="1"/>
  <c r="K46" i="34" s="1"/>
  <c r="K47" i="34" s="1"/>
  <c r="K48" i="34" s="1"/>
  <c r="K49" i="34" s="1"/>
  <c r="K50" i="34" s="1"/>
  <c r="K51" i="34" s="1"/>
  <c r="K52" i="34" s="1"/>
  <c r="K53" i="34" s="1"/>
  <c r="K54" i="34" s="1"/>
  <c r="K55" i="34" s="1"/>
  <c r="K56" i="34" s="1"/>
  <c r="K57" i="34" s="1"/>
  <c r="K58" i="34" s="1"/>
  <c r="K59" i="34" s="1"/>
  <c r="K60" i="34" s="1"/>
  <c r="K61" i="34" s="1"/>
  <c r="K62" i="34" s="1"/>
  <c r="K63" i="34" s="1"/>
  <c r="K64" i="34" s="1"/>
  <c r="K65" i="34" s="1"/>
  <c r="K66" i="34" s="1"/>
  <c r="K67" i="34" s="1"/>
  <c r="K68" i="34" s="1"/>
  <c r="K69" i="34" s="1"/>
  <c r="K70" i="34" s="1"/>
  <c r="K71" i="34" s="1"/>
  <c r="K72" i="34" s="1"/>
  <c r="K73" i="34" s="1"/>
  <c r="K74" i="34" s="1"/>
  <c r="K75" i="34" s="1"/>
  <c r="K76" i="34" s="1"/>
  <c r="K77" i="34" s="1"/>
  <c r="K78" i="34" s="1"/>
  <c r="K79" i="34" s="1"/>
  <c r="K80" i="34" s="1"/>
  <c r="K81" i="34" s="1"/>
  <c r="K82" i="34" s="1"/>
  <c r="K83" i="34" s="1"/>
  <c r="K84" i="34" s="1"/>
  <c r="K85" i="34" s="1"/>
  <c r="K86" i="34" s="1"/>
  <c r="K87" i="34" s="1"/>
  <c r="K88" i="34" s="1"/>
  <c r="K89" i="34" s="1"/>
  <c r="K90" i="34" s="1"/>
  <c r="K91" i="34" s="1"/>
  <c r="K92" i="34" s="1"/>
  <c r="K93" i="34" s="1"/>
  <c r="K94" i="34" s="1"/>
  <c r="K95" i="34" s="1"/>
  <c r="K96" i="34" s="1"/>
  <c r="K97" i="34" s="1"/>
  <c r="K98" i="34" s="1"/>
  <c r="K99" i="34" s="1"/>
  <c r="K100" i="34" s="1"/>
  <c r="S4" i="39"/>
  <c r="J29" i="9" s="1"/>
  <c r="Q4" i="36"/>
  <c r="F26" i="9" s="1"/>
  <c r="S4" i="36"/>
  <c r="J26" i="9" s="1"/>
  <c r="S4" i="21"/>
  <c r="J24" i="9" s="1"/>
  <c r="Q4" i="20"/>
  <c r="F23" i="9" s="1"/>
  <c r="Q4" i="18"/>
  <c r="F21" i="9" s="1"/>
  <c r="S4" i="18"/>
  <c r="J21" i="9" s="1"/>
  <c r="Q4" i="17"/>
  <c r="F20" i="9" s="1"/>
  <c r="S4" i="17"/>
  <c r="J20" i="9" s="1"/>
  <c r="Q4" i="15"/>
  <c r="F18" i="9" s="1"/>
  <c r="Q4" i="14"/>
  <c r="F17" i="9" s="1"/>
  <c r="S4" i="14"/>
  <c r="J17" i="9" s="1"/>
  <c r="S4" i="8"/>
  <c r="J14" i="9" s="1"/>
  <c r="S4" i="7"/>
  <c r="J13" i="9" s="1"/>
  <c r="S4" i="5"/>
  <c r="J11" i="9" s="1"/>
  <c r="Q4" i="5"/>
  <c r="F11" i="9" s="1"/>
  <c r="Q4" i="4"/>
  <c r="F10" i="9" s="1"/>
  <c r="S4" i="4"/>
  <c r="J10" i="9" s="1"/>
  <c r="S4" i="3"/>
  <c r="J9" i="9" s="1"/>
  <c r="I9" i="9"/>
  <c r="I10" i="9" s="1"/>
  <c r="I11" i="9" s="1"/>
  <c r="I12" i="9" s="1"/>
  <c r="I13" i="9" s="1"/>
  <c r="I14" i="9" s="1"/>
  <c r="I15" i="9" s="1"/>
  <c r="I16" i="9" s="1"/>
  <c r="I17" i="9" s="1"/>
  <c r="I18" i="9" s="1"/>
  <c r="S4" i="2"/>
  <c r="J8" i="9" s="1"/>
  <c r="K8" i="9" s="1"/>
  <c r="Q4" i="2"/>
  <c r="F8" i="9" s="1"/>
  <c r="G8" i="9" s="1"/>
  <c r="M101" i="37"/>
  <c r="N101" i="37"/>
  <c r="C28" i="10"/>
  <c r="D12" i="10"/>
  <c r="D18" i="10"/>
  <c r="D13" i="10"/>
  <c r="D17" i="10"/>
  <c r="E13" i="10"/>
  <c r="E12" i="10"/>
  <c r="E20" i="10"/>
  <c r="E19" i="10"/>
  <c r="E19" i="9" l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2" i="9" s="1"/>
  <c r="S4" i="26"/>
  <c r="J38" i="9" s="1"/>
  <c r="Q4" i="12"/>
  <c r="F15" i="9" s="1"/>
  <c r="S4" i="19"/>
  <c r="J22" i="9" s="1"/>
  <c r="Q4" i="33"/>
  <c r="F31" i="9" s="1"/>
  <c r="P15" i="35"/>
  <c r="K9" i="9"/>
  <c r="K10" i="9" s="1"/>
  <c r="K11" i="9" s="1"/>
  <c r="K12" i="9" s="1"/>
  <c r="K13" i="9" s="1"/>
  <c r="K14" i="9" s="1"/>
  <c r="K15" i="9" s="1"/>
  <c r="K16" i="9" s="1"/>
  <c r="K17" i="9" s="1"/>
  <c r="K18" i="9" s="1"/>
  <c r="K19" i="9" s="1"/>
  <c r="K20" i="9" s="1"/>
  <c r="K21" i="9" s="1"/>
  <c r="K22" i="9" s="1"/>
  <c r="K23" i="9" s="1"/>
  <c r="K24" i="9" s="1"/>
  <c r="K25" i="9" s="1"/>
  <c r="K26" i="9" s="1"/>
  <c r="Q4" i="13"/>
  <c r="F16" i="9" s="1"/>
  <c r="P14" i="35"/>
  <c r="S4" i="38"/>
  <c r="J28" i="9" s="1"/>
  <c r="S4" i="28"/>
  <c r="J36" i="9" s="1"/>
  <c r="L8" i="34"/>
  <c r="L9" i="34" s="1"/>
  <c r="L10" i="34" s="1"/>
  <c r="L11" i="34" s="1"/>
  <c r="L12" i="34" s="1"/>
  <c r="L13" i="34" s="1"/>
  <c r="L14" i="34" s="1"/>
  <c r="L15" i="34" s="1"/>
  <c r="L16" i="34" s="1"/>
  <c r="L17" i="34" s="1"/>
  <c r="L18" i="34" s="1"/>
  <c r="L19" i="34" s="1"/>
  <c r="L20" i="34" s="1"/>
  <c r="L21" i="34" s="1"/>
  <c r="L22" i="34" s="1"/>
  <c r="L23" i="34" s="1"/>
  <c r="L24" i="34" s="1"/>
  <c r="L25" i="34" s="1"/>
  <c r="L26" i="34" s="1"/>
  <c r="L27" i="34" s="1"/>
  <c r="L28" i="34" s="1"/>
  <c r="L29" i="34" s="1"/>
  <c r="L30" i="34" s="1"/>
  <c r="L31" i="34" s="1"/>
  <c r="L32" i="34" s="1"/>
  <c r="L33" i="34" s="1"/>
  <c r="L34" i="34" s="1"/>
  <c r="L35" i="34" s="1"/>
  <c r="L36" i="34" s="1"/>
  <c r="L37" i="34" s="1"/>
  <c r="L38" i="34" s="1"/>
  <c r="L39" i="34" s="1"/>
  <c r="L40" i="34" s="1"/>
  <c r="L41" i="34" s="1"/>
  <c r="L42" i="34" s="1"/>
  <c r="L43" i="34" s="1"/>
  <c r="L44" i="34" s="1"/>
  <c r="L45" i="34" s="1"/>
  <c r="L46" i="34" s="1"/>
  <c r="L47" i="34" s="1"/>
  <c r="L48" i="34" s="1"/>
  <c r="L49" i="34" s="1"/>
  <c r="L50" i="34" s="1"/>
  <c r="L51" i="34" s="1"/>
  <c r="L52" i="34" s="1"/>
  <c r="L53" i="34" s="1"/>
  <c r="L54" i="34" s="1"/>
  <c r="L55" i="34" s="1"/>
  <c r="L56" i="34" s="1"/>
  <c r="L57" i="34" s="1"/>
  <c r="L58" i="34" s="1"/>
  <c r="L59" i="34" s="1"/>
  <c r="L60" i="34" s="1"/>
  <c r="L61" i="34" s="1"/>
  <c r="L62" i="34" s="1"/>
  <c r="L63" i="34" s="1"/>
  <c r="L64" i="34" s="1"/>
  <c r="L65" i="34" s="1"/>
  <c r="L66" i="34" s="1"/>
  <c r="L67" i="34" s="1"/>
  <c r="L68" i="34" s="1"/>
  <c r="L69" i="34" s="1"/>
  <c r="L70" i="34" s="1"/>
  <c r="L71" i="34" s="1"/>
  <c r="L72" i="34" s="1"/>
  <c r="L73" i="34" s="1"/>
  <c r="L74" i="34" s="1"/>
  <c r="L75" i="34" s="1"/>
  <c r="L76" i="34" s="1"/>
  <c r="L77" i="34" s="1"/>
  <c r="L78" i="34" s="1"/>
  <c r="L79" i="34" s="1"/>
  <c r="L80" i="34" s="1"/>
  <c r="L81" i="34" s="1"/>
  <c r="L82" i="34" s="1"/>
  <c r="L83" i="34" s="1"/>
  <c r="L84" i="34" s="1"/>
  <c r="L85" i="34" s="1"/>
  <c r="L86" i="34" s="1"/>
  <c r="L87" i="34" s="1"/>
  <c r="L88" i="34" s="1"/>
  <c r="L89" i="34" s="1"/>
  <c r="L90" i="34" s="1"/>
  <c r="L91" i="34" s="1"/>
  <c r="L92" i="34" s="1"/>
  <c r="L93" i="34" s="1"/>
  <c r="L94" i="34" s="1"/>
  <c r="L95" i="34" s="1"/>
  <c r="L96" i="34" s="1"/>
  <c r="L97" i="34" s="1"/>
  <c r="L98" i="34" s="1"/>
  <c r="L99" i="34" s="1"/>
  <c r="L100" i="34" s="1"/>
  <c r="K101" i="34"/>
  <c r="K6" i="33" s="1"/>
  <c r="K7" i="33" s="1"/>
  <c r="K8" i="33" s="1"/>
  <c r="K9" i="33" s="1"/>
  <c r="K10" i="33" s="1"/>
  <c r="K11" i="33" s="1"/>
  <c r="K12" i="33" s="1"/>
  <c r="K13" i="33" s="1"/>
  <c r="K14" i="33" s="1"/>
  <c r="K15" i="33" s="1"/>
  <c r="K16" i="33" s="1"/>
  <c r="K17" i="33" s="1"/>
  <c r="K18" i="33" s="1"/>
  <c r="K19" i="33" s="1"/>
  <c r="K20" i="33" s="1"/>
  <c r="K21" i="33" s="1"/>
  <c r="K22" i="33" s="1"/>
  <c r="K23" i="33" s="1"/>
  <c r="K24" i="33" s="1"/>
  <c r="K25" i="33" s="1"/>
  <c r="K26" i="33" s="1"/>
  <c r="K27" i="33" s="1"/>
  <c r="K28" i="33" s="1"/>
  <c r="K29" i="33" s="1"/>
  <c r="K30" i="33" s="1"/>
  <c r="K31" i="33" s="1"/>
  <c r="K32" i="33" s="1"/>
  <c r="K33" i="33" s="1"/>
  <c r="K34" i="33" s="1"/>
  <c r="K35" i="33" s="1"/>
  <c r="K36" i="33" s="1"/>
  <c r="K37" i="33" s="1"/>
  <c r="K38" i="33" s="1"/>
  <c r="K39" i="33" s="1"/>
  <c r="K40" i="33" s="1"/>
  <c r="K41" i="33" s="1"/>
  <c r="K42" i="33" s="1"/>
  <c r="K43" i="33" s="1"/>
  <c r="K44" i="33" s="1"/>
  <c r="K45" i="33" s="1"/>
  <c r="K46" i="33" s="1"/>
  <c r="K47" i="33" s="1"/>
  <c r="K48" i="33" s="1"/>
  <c r="K49" i="33" s="1"/>
  <c r="K50" i="33" s="1"/>
  <c r="K51" i="33" s="1"/>
  <c r="K52" i="33" s="1"/>
  <c r="K53" i="33" s="1"/>
  <c r="K54" i="33" s="1"/>
  <c r="K55" i="33" s="1"/>
  <c r="K56" i="33" s="1"/>
  <c r="K57" i="33" s="1"/>
  <c r="K58" i="33" s="1"/>
  <c r="K59" i="33" s="1"/>
  <c r="K60" i="33" s="1"/>
  <c r="K61" i="33" s="1"/>
  <c r="K62" i="33" s="1"/>
  <c r="K63" i="33" s="1"/>
  <c r="K64" i="33" s="1"/>
  <c r="K65" i="33" s="1"/>
  <c r="K66" i="33" s="1"/>
  <c r="K67" i="33" s="1"/>
  <c r="K68" i="33" s="1"/>
  <c r="K69" i="33" s="1"/>
  <c r="K70" i="33" s="1"/>
  <c r="K71" i="33" s="1"/>
  <c r="K72" i="33" s="1"/>
  <c r="K73" i="33" s="1"/>
  <c r="K74" i="33" s="1"/>
  <c r="K75" i="33" s="1"/>
  <c r="K76" i="33" s="1"/>
  <c r="K77" i="33" s="1"/>
  <c r="K78" i="33" s="1"/>
  <c r="K79" i="33" s="1"/>
  <c r="K80" i="33" s="1"/>
  <c r="K81" i="33" s="1"/>
  <c r="K82" i="33" s="1"/>
  <c r="K83" i="33" s="1"/>
  <c r="K84" i="33" s="1"/>
  <c r="K85" i="33" s="1"/>
  <c r="K86" i="33" s="1"/>
  <c r="K87" i="33" s="1"/>
  <c r="K88" i="33" s="1"/>
  <c r="K89" i="33" s="1"/>
  <c r="K90" i="33" s="1"/>
  <c r="K91" i="33" s="1"/>
  <c r="K92" i="33" s="1"/>
  <c r="K93" i="33" s="1"/>
  <c r="K94" i="33" s="1"/>
  <c r="K95" i="33" s="1"/>
  <c r="K96" i="33" s="1"/>
  <c r="K97" i="33" s="1"/>
  <c r="K98" i="33" s="1"/>
  <c r="K99" i="33" s="1"/>
  <c r="K100" i="33" s="1"/>
  <c r="Q4" i="6"/>
  <c r="F12" i="9" s="1"/>
  <c r="L101" i="2"/>
  <c r="L6" i="3" s="1"/>
  <c r="O12" i="35"/>
  <c r="Q12" i="35" s="1"/>
  <c r="N17" i="35"/>
  <c r="P16" i="35"/>
  <c r="I19" i="9"/>
  <c r="I20" i="9" s="1"/>
  <c r="I21" i="9" s="1"/>
  <c r="I22" i="9" s="1"/>
  <c r="I23" i="9" s="1"/>
  <c r="I24" i="9" s="1"/>
  <c r="I25" i="9" s="1"/>
  <c r="I26" i="9" s="1"/>
  <c r="I27" i="9" s="1"/>
  <c r="I28" i="9" s="1"/>
  <c r="I29" i="9" s="1"/>
  <c r="I30" i="9" s="1"/>
  <c r="I31" i="9" s="1"/>
  <c r="I32" i="9" s="1"/>
  <c r="I33" i="9" s="1"/>
  <c r="I34" i="9" s="1"/>
  <c r="I35" i="9" s="1"/>
  <c r="I36" i="9" s="1"/>
  <c r="I37" i="9" s="1"/>
  <c r="I38" i="9" s="1"/>
  <c r="I39" i="9" s="1"/>
  <c r="I42" i="9" s="1"/>
  <c r="G9" i="9"/>
  <c r="G10" i="9" s="1"/>
  <c r="G11" i="9" s="1"/>
  <c r="Q4" i="37"/>
  <c r="F27" i="9" s="1"/>
  <c r="S4" i="37"/>
  <c r="J27" i="9" s="1"/>
  <c r="E15" i="10"/>
  <c r="L101" i="34" l="1"/>
  <c r="L6" i="33" s="1"/>
  <c r="O13" i="35"/>
  <c r="Q13" i="35" s="1"/>
  <c r="G12" i="9"/>
  <c r="G13" i="9" s="1"/>
  <c r="G14" i="9" s="1"/>
  <c r="G15" i="9" s="1"/>
  <c r="G16" i="9" s="1"/>
  <c r="G17" i="9" s="1"/>
  <c r="G18" i="9" s="1"/>
  <c r="L7" i="3"/>
  <c r="L8" i="3" s="1"/>
  <c r="L9" i="3" s="1"/>
  <c r="L10" i="3" s="1"/>
  <c r="L11" i="3" s="1"/>
  <c r="L12" i="3" s="1"/>
  <c r="L13" i="3" s="1"/>
  <c r="L14" i="3" s="1"/>
  <c r="L15" i="3" s="1"/>
  <c r="L16" i="3" s="1"/>
  <c r="L17" i="3" s="1"/>
  <c r="L18" i="3" s="1"/>
  <c r="L19" i="3" s="1"/>
  <c r="L20" i="3" s="1"/>
  <c r="L21" i="3" s="1"/>
  <c r="L22" i="3" s="1"/>
  <c r="L23" i="3" s="1"/>
  <c r="L24" i="3" s="1"/>
  <c r="L25" i="3" s="1"/>
  <c r="L26" i="3" s="1"/>
  <c r="L27" i="3" s="1"/>
  <c r="L28" i="3" s="1"/>
  <c r="L29" i="3" s="1"/>
  <c r="L30" i="3" s="1"/>
  <c r="L31" i="3" s="1"/>
  <c r="L32" i="3" s="1"/>
  <c r="L33" i="3" s="1"/>
  <c r="L34" i="3" s="1"/>
  <c r="L35" i="3" s="1"/>
  <c r="L36" i="3" s="1"/>
  <c r="L37" i="3" s="1"/>
  <c r="L38" i="3" s="1"/>
  <c r="L39" i="3" s="1"/>
  <c r="L40" i="3" s="1"/>
  <c r="L41" i="3" s="1"/>
  <c r="L42" i="3" s="1"/>
  <c r="L43" i="3" s="1"/>
  <c r="L44" i="3" s="1"/>
  <c r="L45" i="3" s="1"/>
  <c r="L46" i="3" s="1"/>
  <c r="L47" i="3" s="1"/>
  <c r="L48" i="3" s="1"/>
  <c r="L49" i="3" s="1"/>
  <c r="L50" i="3" s="1"/>
  <c r="L51" i="3" s="1"/>
  <c r="L52" i="3" s="1"/>
  <c r="L53" i="3" s="1"/>
  <c r="L54" i="3" s="1"/>
  <c r="L55" i="3" s="1"/>
  <c r="L56" i="3" s="1"/>
  <c r="L57" i="3" s="1"/>
  <c r="L58" i="3" s="1"/>
  <c r="L59" i="3" s="1"/>
  <c r="L60" i="3" s="1"/>
  <c r="L61" i="3" s="1"/>
  <c r="L62" i="3" s="1"/>
  <c r="L63" i="3" s="1"/>
  <c r="L64" i="3" s="1"/>
  <c r="L65" i="3" s="1"/>
  <c r="L66" i="3" s="1"/>
  <c r="L67" i="3" s="1"/>
  <c r="L68" i="3" s="1"/>
  <c r="L69" i="3" s="1"/>
  <c r="L70" i="3" s="1"/>
  <c r="L71" i="3" s="1"/>
  <c r="L72" i="3" s="1"/>
  <c r="L73" i="3" s="1"/>
  <c r="L74" i="3" s="1"/>
  <c r="L75" i="3" s="1"/>
  <c r="L76" i="3" s="1"/>
  <c r="L77" i="3" s="1"/>
  <c r="L78" i="3" s="1"/>
  <c r="L79" i="3" s="1"/>
  <c r="L80" i="3" s="1"/>
  <c r="L81" i="3" s="1"/>
  <c r="L82" i="3" s="1"/>
  <c r="L83" i="3" s="1"/>
  <c r="L84" i="3" s="1"/>
  <c r="L85" i="3" s="1"/>
  <c r="L86" i="3" s="1"/>
  <c r="L87" i="3" s="1"/>
  <c r="L88" i="3" s="1"/>
  <c r="L89" i="3" s="1"/>
  <c r="L90" i="3" s="1"/>
  <c r="L91" i="3" s="1"/>
  <c r="L92" i="3" s="1"/>
  <c r="L93" i="3" s="1"/>
  <c r="L94" i="3" s="1"/>
  <c r="L95" i="3" s="1"/>
  <c r="L96" i="3" s="1"/>
  <c r="L97" i="3" s="1"/>
  <c r="L98" i="3" s="1"/>
  <c r="L99" i="3" s="1"/>
  <c r="L100" i="3" s="1"/>
  <c r="P40" i="25"/>
  <c r="O2" i="35"/>
  <c r="N18" i="35"/>
  <c r="P17" i="35"/>
  <c r="K101" i="33"/>
  <c r="K6" i="32" s="1"/>
  <c r="K27" i="9"/>
  <c r="K28" i="9" s="1"/>
  <c r="K29" i="9" s="1"/>
  <c r="K30" i="9" s="1"/>
  <c r="K31" i="9" s="1"/>
  <c r="K32" i="9" s="1"/>
  <c r="K33" i="9" s="1"/>
  <c r="K34" i="9" s="1"/>
  <c r="K35" i="9" s="1"/>
  <c r="K36" i="9" s="1"/>
  <c r="K37" i="9" s="1"/>
  <c r="K38" i="9" s="1"/>
  <c r="K39" i="9" s="1"/>
  <c r="K42" i="9" s="1"/>
  <c r="K43" i="9" s="1"/>
  <c r="P39" i="25" s="1"/>
  <c r="E14" i="10"/>
  <c r="L7" i="33" l="1"/>
  <c r="L8" i="33" s="1"/>
  <c r="L9" i="33" s="1"/>
  <c r="L10" i="33" s="1"/>
  <c r="L11" i="33" s="1"/>
  <c r="L12" i="33" s="1"/>
  <c r="L13" i="33" s="1"/>
  <c r="L14" i="33" s="1"/>
  <c r="L15" i="33" s="1"/>
  <c r="L16" i="33" s="1"/>
  <c r="L17" i="33" s="1"/>
  <c r="L18" i="33" s="1"/>
  <c r="L19" i="33" s="1"/>
  <c r="L20" i="33" s="1"/>
  <c r="L21" i="33" s="1"/>
  <c r="L22" i="33" s="1"/>
  <c r="L23" i="33" s="1"/>
  <c r="L24" i="33" s="1"/>
  <c r="L25" i="33" s="1"/>
  <c r="L26" i="33" s="1"/>
  <c r="L27" i="33" s="1"/>
  <c r="L28" i="33" s="1"/>
  <c r="L29" i="33" s="1"/>
  <c r="L30" i="33" s="1"/>
  <c r="L31" i="33" s="1"/>
  <c r="L32" i="33" s="1"/>
  <c r="L33" i="33" s="1"/>
  <c r="L34" i="33" s="1"/>
  <c r="L35" i="33" s="1"/>
  <c r="L36" i="33" s="1"/>
  <c r="L37" i="33" s="1"/>
  <c r="L38" i="33" s="1"/>
  <c r="L39" i="33" s="1"/>
  <c r="L40" i="33" s="1"/>
  <c r="L41" i="33" s="1"/>
  <c r="L42" i="33" s="1"/>
  <c r="L43" i="33" s="1"/>
  <c r="L44" i="33" s="1"/>
  <c r="L45" i="33" s="1"/>
  <c r="L46" i="33" s="1"/>
  <c r="L47" i="33" s="1"/>
  <c r="L48" i="33" s="1"/>
  <c r="L49" i="33" s="1"/>
  <c r="L50" i="33" s="1"/>
  <c r="L51" i="33" s="1"/>
  <c r="L52" i="33" s="1"/>
  <c r="L53" i="33" s="1"/>
  <c r="L54" i="33" s="1"/>
  <c r="L55" i="33" s="1"/>
  <c r="L56" i="33" s="1"/>
  <c r="L57" i="33" s="1"/>
  <c r="L58" i="33" s="1"/>
  <c r="L59" i="33" s="1"/>
  <c r="L60" i="33" s="1"/>
  <c r="L61" i="33" s="1"/>
  <c r="L62" i="33" s="1"/>
  <c r="L63" i="33" s="1"/>
  <c r="L64" i="33" s="1"/>
  <c r="L65" i="33" s="1"/>
  <c r="L66" i="33" s="1"/>
  <c r="L67" i="33" s="1"/>
  <c r="L68" i="33" s="1"/>
  <c r="L69" i="33" s="1"/>
  <c r="L70" i="33" s="1"/>
  <c r="L71" i="33" s="1"/>
  <c r="L72" i="33" s="1"/>
  <c r="L73" i="33" s="1"/>
  <c r="L74" i="33" s="1"/>
  <c r="L75" i="33" s="1"/>
  <c r="L76" i="33" s="1"/>
  <c r="L77" i="33" s="1"/>
  <c r="L78" i="33" s="1"/>
  <c r="L79" i="33" s="1"/>
  <c r="L80" i="33" s="1"/>
  <c r="L81" i="33" s="1"/>
  <c r="L82" i="33" s="1"/>
  <c r="L83" i="33" s="1"/>
  <c r="L84" i="33" s="1"/>
  <c r="L85" i="33" s="1"/>
  <c r="L86" i="33" s="1"/>
  <c r="L87" i="33" s="1"/>
  <c r="L88" i="33" s="1"/>
  <c r="L89" i="33" s="1"/>
  <c r="L90" i="33" s="1"/>
  <c r="L91" i="33" s="1"/>
  <c r="L92" i="33" s="1"/>
  <c r="L93" i="33" s="1"/>
  <c r="L94" i="33" s="1"/>
  <c r="L95" i="33" s="1"/>
  <c r="L96" i="33" s="1"/>
  <c r="L97" i="33" s="1"/>
  <c r="L98" i="33" s="1"/>
  <c r="L99" i="33" s="1"/>
  <c r="L100" i="33" s="1"/>
  <c r="O14" i="35"/>
  <c r="O15" i="35" s="1"/>
  <c r="G19" i="9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G35" i="9" s="1"/>
  <c r="G36" i="9" s="1"/>
  <c r="G37" i="9" s="1"/>
  <c r="G38" i="9" s="1"/>
  <c r="G39" i="9" s="1"/>
  <c r="G42" i="9" s="1"/>
  <c r="P2" i="35" s="1"/>
  <c r="L101" i="3"/>
  <c r="L6" i="4" s="1"/>
  <c r="E39" i="25"/>
  <c r="N19" i="35"/>
  <c r="P18" i="35"/>
  <c r="K7" i="32"/>
  <c r="K8" i="32" s="1"/>
  <c r="K9" i="32" s="1"/>
  <c r="K10" i="32" s="1"/>
  <c r="K11" i="32" s="1"/>
  <c r="K12" i="32" s="1"/>
  <c r="K13" i="32" s="1"/>
  <c r="K14" i="32" s="1"/>
  <c r="K15" i="32" s="1"/>
  <c r="K16" i="32" s="1"/>
  <c r="K17" i="32" s="1"/>
  <c r="K18" i="32" s="1"/>
  <c r="K19" i="32" s="1"/>
  <c r="K20" i="32" s="1"/>
  <c r="K21" i="32" s="1"/>
  <c r="K22" i="32" s="1"/>
  <c r="K23" i="32" s="1"/>
  <c r="K24" i="32" s="1"/>
  <c r="K25" i="32" s="1"/>
  <c r="K26" i="32" s="1"/>
  <c r="K27" i="32" s="1"/>
  <c r="K28" i="32" s="1"/>
  <c r="K29" i="32" s="1"/>
  <c r="K30" i="32" s="1"/>
  <c r="K31" i="32" s="1"/>
  <c r="K32" i="32" s="1"/>
  <c r="K33" i="32" s="1"/>
  <c r="K34" i="32" s="1"/>
  <c r="K35" i="32" s="1"/>
  <c r="K36" i="32" s="1"/>
  <c r="K37" i="32" s="1"/>
  <c r="K38" i="32" s="1"/>
  <c r="K39" i="32" s="1"/>
  <c r="K40" i="32" s="1"/>
  <c r="K41" i="32" s="1"/>
  <c r="K42" i="32" s="1"/>
  <c r="K43" i="32" s="1"/>
  <c r="K44" i="32" s="1"/>
  <c r="K45" i="32" s="1"/>
  <c r="K46" i="32" s="1"/>
  <c r="K47" i="32" s="1"/>
  <c r="K48" i="32" s="1"/>
  <c r="K49" i="32" s="1"/>
  <c r="K50" i="32" s="1"/>
  <c r="K51" i="32" s="1"/>
  <c r="K52" i="32" s="1"/>
  <c r="K53" i="32" s="1"/>
  <c r="K54" i="32" s="1"/>
  <c r="K55" i="32" s="1"/>
  <c r="K56" i="32" s="1"/>
  <c r="K57" i="32" s="1"/>
  <c r="K58" i="32" s="1"/>
  <c r="K59" i="32" s="1"/>
  <c r="K60" i="32" s="1"/>
  <c r="K61" i="32" s="1"/>
  <c r="K62" i="32" s="1"/>
  <c r="K63" i="32" s="1"/>
  <c r="K64" i="32" s="1"/>
  <c r="K65" i="32" s="1"/>
  <c r="K66" i="32" s="1"/>
  <c r="K67" i="32" s="1"/>
  <c r="K68" i="32" s="1"/>
  <c r="K69" i="32" s="1"/>
  <c r="K70" i="32" s="1"/>
  <c r="K71" i="32" s="1"/>
  <c r="K72" i="32" s="1"/>
  <c r="K73" i="32" s="1"/>
  <c r="K74" i="32" s="1"/>
  <c r="K75" i="32" s="1"/>
  <c r="K76" i="32" s="1"/>
  <c r="K77" i="32" s="1"/>
  <c r="K78" i="32" s="1"/>
  <c r="K79" i="32" s="1"/>
  <c r="K80" i="32" s="1"/>
  <c r="K81" i="32" s="1"/>
  <c r="K82" i="32" s="1"/>
  <c r="K83" i="32" s="1"/>
  <c r="K84" i="32" s="1"/>
  <c r="K85" i="32" s="1"/>
  <c r="K86" i="32" s="1"/>
  <c r="K87" i="32" s="1"/>
  <c r="K88" i="32" s="1"/>
  <c r="K89" i="32" s="1"/>
  <c r="K90" i="32" s="1"/>
  <c r="K91" i="32" s="1"/>
  <c r="K92" i="32" s="1"/>
  <c r="K93" i="32" s="1"/>
  <c r="K94" i="32" s="1"/>
  <c r="K95" i="32" s="1"/>
  <c r="K96" i="32" s="1"/>
  <c r="K97" i="32" s="1"/>
  <c r="K98" i="32" s="1"/>
  <c r="K99" i="32" s="1"/>
  <c r="K100" i="32" s="1"/>
  <c r="Q14" i="35" l="1"/>
  <c r="L101" i="33"/>
  <c r="L6" i="32" s="1"/>
  <c r="L7" i="4"/>
  <c r="L8" i="4" s="1"/>
  <c r="L9" i="4" s="1"/>
  <c r="L10" i="4" s="1"/>
  <c r="L11" i="4" s="1"/>
  <c r="L12" i="4" s="1"/>
  <c r="L13" i="4" s="1"/>
  <c r="L14" i="4" s="1"/>
  <c r="L15" i="4" s="1"/>
  <c r="L16" i="4" s="1"/>
  <c r="L17" i="4" s="1"/>
  <c r="L18" i="4" s="1"/>
  <c r="L19" i="4" s="1"/>
  <c r="L20" i="4" s="1"/>
  <c r="L21" i="4" s="1"/>
  <c r="L22" i="4" s="1"/>
  <c r="L23" i="4" s="1"/>
  <c r="L24" i="4" s="1"/>
  <c r="L25" i="4" s="1"/>
  <c r="L26" i="4" s="1"/>
  <c r="L27" i="4" s="1"/>
  <c r="L28" i="4" s="1"/>
  <c r="L29" i="4" s="1"/>
  <c r="L30" i="4" s="1"/>
  <c r="L31" i="4" s="1"/>
  <c r="L32" i="4" s="1"/>
  <c r="L33" i="4" s="1"/>
  <c r="L34" i="4" s="1"/>
  <c r="L35" i="4" s="1"/>
  <c r="L36" i="4" s="1"/>
  <c r="L37" i="4" s="1"/>
  <c r="L38" i="4" s="1"/>
  <c r="L39" i="4" s="1"/>
  <c r="L40" i="4" s="1"/>
  <c r="L41" i="4" s="1"/>
  <c r="L42" i="4" s="1"/>
  <c r="L43" i="4" s="1"/>
  <c r="L44" i="4" s="1"/>
  <c r="L45" i="4" s="1"/>
  <c r="L46" i="4" s="1"/>
  <c r="L47" i="4" s="1"/>
  <c r="L48" i="4" s="1"/>
  <c r="L49" i="4" s="1"/>
  <c r="L50" i="4" s="1"/>
  <c r="L51" i="4" s="1"/>
  <c r="L52" i="4" s="1"/>
  <c r="L53" i="4" s="1"/>
  <c r="L54" i="4" s="1"/>
  <c r="L55" i="4" s="1"/>
  <c r="L56" i="4" s="1"/>
  <c r="L57" i="4" s="1"/>
  <c r="L58" i="4" s="1"/>
  <c r="L59" i="4" s="1"/>
  <c r="L60" i="4" s="1"/>
  <c r="L61" i="4" s="1"/>
  <c r="L62" i="4" s="1"/>
  <c r="L63" i="4" s="1"/>
  <c r="L64" i="4" s="1"/>
  <c r="L65" i="4" s="1"/>
  <c r="L66" i="4" s="1"/>
  <c r="L67" i="4" s="1"/>
  <c r="L68" i="4" s="1"/>
  <c r="L69" i="4" s="1"/>
  <c r="L70" i="4" s="1"/>
  <c r="L71" i="4" s="1"/>
  <c r="L72" i="4" s="1"/>
  <c r="L73" i="4" s="1"/>
  <c r="L74" i="4" s="1"/>
  <c r="L75" i="4" s="1"/>
  <c r="L76" i="4" s="1"/>
  <c r="L77" i="4" s="1"/>
  <c r="L78" i="4" s="1"/>
  <c r="L79" i="4" s="1"/>
  <c r="L80" i="4" s="1"/>
  <c r="L81" i="4" s="1"/>
  <c r="L82" i="4" s="1"/>
  <c r="L83" i="4" s="1"/>
  <c r="L84" i="4" s="1"/>
  <c r="L85" i="4" s="1"/>
  <c r="L86" i="4" s="1"/>
  <c r="L87" i="4" s="1"/>
  <c r="L88" i="4" s="1"/>
  <c r="L89" i="4" s="1"/>
  <c r="L90" i="4" s="1"/>
  <c r="L91" i="4" s="1"/>
  <c r="L92" i="4" s="1"/>
  <c r="L93" i="4" s="1"/>
  <c r="L94" i="4" s="1"/>
  <c r="L95" i="4" s="1"/>
  <c r="L96" i="4" s="1"/>
  <c r="L97" i="4" s="1"/>
  <c r="L98" i="4" s="1"/>
  <c r="L99" i="4" s="1"/>
  <c r="L100" i="4" s="1"/>
  <c r="N20" i="35"/>
  <c r="P19" i="35"/>
  <c r="O16" i="35"/>
  <c r="Q15" i="35"/>
  <c r="K101" i="32"/>
  <c r="K6" i="31" s="1"/>
  <c r="L7" i="32" l="1"/>
  <c r="L8" i="32" s="1"/>
  <c r="L9" i="32" s="1"/>
  <c r="L10" i="32" s="1"/>
  <c r="L11" i="32" s="1"/>
  <c r="L12" i="32" s="1"/>
  <c r="L13" i="32" s="1"/>
  <c r="L14" i="32" s="1"/>
  <c r="L15" i="32" s="1"/>
  <c r="L16" i="32" s="1"/>
  <c r="L17" i="32" s="1"/>
  <c r="L18" i="32" s="1"/>
  <c r="L19" i="32" s="1"/>
  <c r="L20" i="32" s="1"/>
  <c r="L21" i="32" s="1"/>
  <c r="L22" i="32" s="1"/>
  <c r="L23" i="32" s="1"/>
  <c r="L24" i="32" s="1"/>
  <c r="L25" i="32" s="1"/>
  <c r="L26" i="32" s="1"/>
  <c r="L27" i="32" s="1"/>
  <c r="L28" i="32" s="1"/>
  <c r="L29" i="32" s="1"/>
  <c r="L30" i="32" s="1"/>
  <c r="L31" i="32" s="1"/>
  <c r="L32" i="32" s="1"/>
  <c r="L33" i="32" s="1"/>
  <c r="L34" i="32" s="1"/>
  <c r="L35" i="32" s="1"/>
  <c r="L36" i="32" s="1"/>
  <c r="L37" i="32" s="1"/>
  <c r="L38" i="32" s="1"/>
  <c r="L39" i="32" s="1"/>
  <c r="L40" i="32" s="1"/>
  <c r="L41" i="32" s="1"/>
  <c r="L42" i="32" s="1"/>
  <c r="L43" i="32" s="1"/>
  <c r="L44" i="32" s="1"/>
  <c r="L45" i="32" s="1"/>
  <c r="L46" i="32" s="1"/>
  <c r="L47" i="32" s="1"/>
  <c r="L48" i="32" s="1"/>
  <c r="L49" i="32" s="1"/>
  <c r="L50" i="32" s="1"/>
  <c r="L51" i="32" s="1"/>
  <c r="L52" i="32" s="1"/>
  <c r="L53" i="32" s="1"/>
  <c r="L54" i="32" s="1"/>
  <c r="L55" i="32" s="1"/>
  <c r="L56" i="32" s="1"/>
  <c r="L57" i="32" s="1"/>
  <c r="L58" i="32" s="1"/>
  <c r="L59" i="32" s="1"/>
  <c r="L60" i="32" s="1"/>
  <c r="L61" i="32" s="1"/>
  <c r="L62" i="32" s="1"/>
  <c r="L63" i="32" s="1"/>
  <c r="L64" i="32" s="1"/>
  <c r="L65" i="32" s="1"/>
  <c r="L66" i="32" s="1"/>
  <c r="L67" i="32" s="1"/>
  <c r="L68" i="32" s="1"/>
  <c r="L69" i="32" s="1"/>
  <c r="L70" i="32" s="1"/>
  <c r="L71" i="32" s="1"/>
  <c r="L72" i="32" s="1"/>
  <c r="L73" i="32" s="1"/>
  <c r="L74" i="32" s="1"/>
  <c r="L75" i="32" s="1"/>
  <c r="L76" i="32" s="1"/>
  <c r="L77" i="32" s="1"/>
  <c r="L78" i="32" s="1"/>
  <c r="L79" i="32" s="1"/>
  <c r="L80" i="32" s="1"/>
  <c r="L81" i="32" s="1"/>
  <c r="L82" i="32" s="1"/>
  <c r="L83" i="32" s="1"/>
  <c r="L84" i="32" s="1"/>
  <c r="L85" i="32" s="1"/>
  <c r="L86" i="32" s="1"/>
  <c r="L87" i="32" s="1"/>
  <c r="L88" i="32" s="1"/>
  <c r="L89" i="32" s="1"/>
  <c r="L90" i="32" s="1"/>
  <c r="L91" i="32" s="1"/>
  <c r="L92" i="32" s="1"/>
  <c r="L93" i="32" s="1"/>
  <c r="L94" i="32" s="1"/>
  <c r="L95" i="32" s="1"/>
  <c r="L96" i="32" s="1"/>
  <c r="L97" i="32" s="1"/>
  <c r="L98" i="32" s="1"/>
  <c r="L99" i="32" s="1"/>
  <c r="L100" i="32" s="1"/>
  <c r="L101" i="4"/>
  <c r="L6" i="5" s="1"/>
  <c r="N21" i="35"/>
  <c r="P20" i="35"/>
  <c r="O17" i="35"/>
  <c r="Q16" i="35"/>
  <c r="K7" i="31"/>
  <c r="K8" i="31" s="1"/>
  <c r="K9" i="31" s="1"/>
  <c r="K10" i="31" s="1"/>
  <c r="K11" i="31" s="1"/>
  <c r="K12" i="31" s="1"/>
  <c r="K13" i="31" s="1"/>
  <c r="K14" i="31" s="1"/>
  <c r="K15" i="31" s="1"/>
  <c r="K16" i="31" s="1"/>
  <c r="K17" i="31" s="1"/>
  <c r="K18" i="31" s="1"/>
  <c r="K19" i="31" s="1"/>
  <c r="K20" i="31" s="1"/>
  <c r="K21" i="31" s="1"/>
  <c r="K22" i="31" s="1"/>
  <c r="K23" i="31" s="1"/>
  <c r="K24" i="31" s="1"/>
  <c r="K25" i="31" s="1"/>
  <c r="K26" i="31" s="1"/>
  <c r="K27" i="31" s="1"/>
  <c r="K28" i="31" s="1"/>
  <c r="K29" i="31" s="1"/>
  <c r="K30" i="31" s="1"/>
  <c r="K31" i="31" s="1"/>
  <c r="K32" i="31" s="1"/>
  <c r="K33" i="31" s="1"/>
  <c r="K34" i="31" s="1"/>
  <c r="K35" i="31" s="1"/>
  <c r="K36" i="31" s="1"/>
  <c r="K37" i="31" s="1"/>
  <c r="K38" i="31" s="1"/>
  <c r="K39" i="31" s="1"/>
  <c r="K40" i="31" s="1"/>
  <c r="K41" i="31" s="1"/>
  <c r="K42" i="31" s="1"/>
  <c r="K43" i="31" s="1"/>
  <c r="K44" i="31" s="1"/>
  <c r="K45" i="31" s="1"/>
  <c r="K46" i="31" s="1"/>
  <c r="K47" i="31" s="1"/>
  <c r="K48" i="31" s="1"/>
  <c r="K49" i="31" s="1"/>
  <c r="K50" i="31" s="1"/>
  <c r="K51" i="31" s="1"/>
  <c r="K52" i="31" s="1"/>
  <c r="K53" i="31" s="1"/>
  <c r="K54" i="31" s="1"/>
  <c r="K55" i="31" s="1"/>
  <c r="K56" i="31" s="1"/>
  <c r="K57" i="31" s="1"/>
  <c r="K58" i="31" s="1"/>
  <c r="K59" i="31" s="1"/>
  <c r="K60" i="31" s="1"/>
  <c r="K61" i="31" s="1"/>
  <c r="K62" i="31" s="1"/>
  <c r="K63" i="31" s="1"/>
  <c r="K64" i="31" s="1"/>
  <c r="K65" i="31" s="1"/>
  <c r="K66" i="31" s="1"/>
  <c r="K67" i="31" s="1"/>
  <c r="K68" i="31" s="1"/>
  <c r="K69" i="31" s="1"/>
  <c r="K70" i="31" s="1"/>
  <c r="K71" i="31" s="1"/>
  <c r="K72" i="31" s="1"/>
  <c r="K73" i="31" s="1"/>
  <c r="K74" i="31" s="1"/>
  <c r="K75" i="31" s="1"/>
  <c r="K76" i="31" s="1"/>
  <c r="K77" i="31" s="1"/>
  <c r="K78" i="31" s="1"/>
  <c r="K79" i="31" s="1"/>
  <c r="K80" i="31" s="1"/>
  <c r="K81" i="31" s="1"/>
  <c r="K82" i="31" s="1"/>
  <c r="K83" i="31" s="1"/>
  <c r="K84" i="31" s="1"/>
  <c r="K85" i="31" s="1"/>
  <c r="K86" i="31" s="1"/>
  <c r="K87" i="31" s="1"/>
  <c r="K88" i="31" s="1"/>
  <c r="K89" i="31" s="1"/>
  <c r="K90" i="31" s="1"/>
  <c r="K91" i="31" s="1"/>
  <c r="K92" i="31" s="1"/>
  <c r="K93" i="31" s="1"/>
  <c r="K94" i="31" s="1"/>
  <c r="K95" i="31" s="1"/>
  <c r="K96" i="31" s="1"/>
  <c r="K97" i="31" s="1"/>
  <c r="K98" i="31" s="1"/>
  <c r="K99" i="31" s="1"/>
  <c r="K100" i="31" s="1"/>
  <c r="L101" i="32" l="1"/>
  <c r="L6" i="31" s="1"/>
  <c r="L7" i="5"/>
  <c r="L8" i="5" s="1"/>
  <c r="L9" i="5" s="1"/>
  <c r="L10" i="5" s="1"/>
  <c r="L11" i="5" s="1"/>
  <c r="L12" i="5" s="1"/>
  <c r="L13" i="5" s="1"/>
  <c r="L14" i="5" s="1"/>
  <c r="L15" i="5" s="1"/>
  <c r="L16" i="5" s="1"/>
  <c r="L17" i="5" s="1"/>
  <c r="L18" i="5" s="1"/>
  <c r="L19" i="5" s="1"/>
  <c r="L20" i="5" s="1"/>
  <c r="L21" i="5" s="1"/>
  <c r="L22" i="5" s="1"/>
  <c r="L23" i="5" s="1"/>
  <c r="L24" i="5" s="1"/>
  <c r="L25" i="5" s="1"/>
  <c r="L26" i="5" s="1"/>
  <c r="L27" i="5" s="1"/>
  <c r="L28" i="5" s="1"/>
  <c r="L29" i="5" s="1"/>
  <c r="L30" i="5" s="1"/>
  <c r="L31" i="5" s="1"/>
  <c r="L32" i="5" s="1"/>
  <c r="L33" i="5" s="1"/>
  <c r="L34" i="5" s="1"/>
  <c r="L35" i="5" s="1"/>
  <c r="L36" i="5" s="1"/>
  <c r="L37" i="5" s="1"/>
  <c r="L38" i="5" s="1"/>
  <c r="L39" i="5" s="1"/>
  <c r="L40" i="5" s="1"/>
  <c r="L41" i="5" s="1"/>
  <c r="L42" i="5" s="1"/>
  <c r="L43" i="5" s="1"/>
  <c r="L44" i="5" s="1"/>
  <c r="L45" i="5" s="1"/>
  <c r="L46" i="5" s="1"/>
  <c r="L47" i="5" s="1"/>
  <c r="L48" i="5" s="1"/>
  <c r="L49" i="5" s="1"/>
  <c r="L50" i="5" s="1"/>
  <c r="L51" i="5" s="1"/>
  <c r="L52" i="5" s="1"/>
  <c r="L53" i="5" s="1"/>
  <c r="L54" i="5" s="1"/>
  <c r="L55" i="5" s="1"/>
  <c r="L56" i="5" s="1"/>
  <c r="L57" i="5" s="1"/>
  <c r="L58" i="5" s="1"/>
  <c r="L59" i="5" s="1"/>
  <c r="L60" i="5" s="1"/>
  <c r="L61" i="5" s="1"/>
  <c r="L62" i="5" s="1"/>
  <c r="L63" i="5" s="1"/>
  <c r="L64" i="5" s="1"/>
  <c r="L65" i="5" s="1"/>
  <c r="L66" i="5" s="1"/>
  <c r="L67" i="5" s="1"/>
  <c r="L68" i="5" s="1"/>
  <c r="L69" i="5" s="1"/>
  <c r="L70" i="5" s="1"/>
  <c r="L71" i="5" s="1"/>
  <c r="L72" i="5" s="1"/>
  <c r="L73" i="5" s="1"/>
  <c r="L74" i="5" s="1"/>
  <c r="L75" i="5" s="1"/>
  <c r="L76" i="5" s="1"/>
  <c r="L77" i="5" s="1"/>
  <c r="L78" i="5" s="1"/>
  <c r="L79" i="5" s="1"/>
  <c r="L80" i="5" s="1"/>
  <c r="L81" i="5" s="1"/>
  <c r="L82" i="5" s="1"/>
  <c r="L83" i="5" s="1"/>
  <c r="L84" i="5" s="1"/>
  <c r="L85" i="5" s="1"/>
  <c r="L86" i="5" s="1"/>
  <c r="L87" i="5" s="1"/>
  <c r="L88" i="5" s="1"/>
  <c r="L89" i="5" s="1"/>
  <c r="L90" i="5" s="1"/>
  <c r="L91" i="5" s="1"/>
  <c r="L92" i="5" s="1"/>
  <c r="L93" i="5" s="1"/>
  <c r="L94" i="5" s="1"/>
  <c r="L95" i="5" s="1"/>
  <c r="L96" i="5" s="1"/>
  <c r="L97" i="5" s="1"/>
  <c r="L98" i="5" s="1"/>
  <c r="L99" i="5" s="1"/>
  <c r="L100" i="5" s="1"/>
  <c r="N22" i="35"/>
  <c r="P21" i="35"/>
  <c r="O18" i="35"/>
  <c r="Q17" i="35"/>
  <c r="K101" i="31"/>
  <c r="K6" i="30" s="1"/>
  <c r="L7" i="31" l="1"/>
  <c r="L8" i="31" s="1"/>
  <c r="L9" i="31" s="1"/>
  <c r="L10" i="31" s="1"/>
  <c r="L11" i="31" s="1"/>
  <c r="L12" i="31" s="1"/>
  <c r="L13" i="31" s="1"/>
  <c r="L14" i="31" s="1"/>
  <c r="L15" i="31" s="1"/>
  <c r="L16" i="31" s="1"/>
  <c r="L17" i="31" s="1"/>
  <c r="L18" i="31" s="1"/>
  <c r="L19" i="31" s="1"/>
  <c r="L20" i="31" s="1"/>
  <c r="L21" i="31" s="1"/>
  <c r="L22" i="31" s="1"/>
  <c r="L23" i="31" s="1"/>
  <c r="L24" i="31" s="1"/>
  <c r="L25" i="31" s="1"/>
  <c r="L26" i="31" s="1"/>
  <c r="L27" i="31" s="1"/>
  <c r="L28" i="31" s="1"/>
  <c r="L29" i="31" s="1"/>
  <c r="L30" i="31" s="1"/>
  <c r="L31" i="31" s="1"/>
  <c r="L32" i="31" s="1"/>
  <c r="L33" i="31" s="1"/>
  <c r="L34" i="31" s="1"/>
  <c r="L35" i="31" s="1"/>
  <c r="L36" i="31" s="1"/>
  <c r="L37" i="31" s="1"/>
  <c r="L38" i="31" s="1"/>
  <c r="L39" i="31" s="1"/>
  <c r="L40" i="31" s="1"/>
  <c r="L41" i="31" s="1"/>
  <c r="L42" i="31" s="1"/>
  <c r="L43" i="31" s="1"/>
  <c r="L44" i="31" s="1"/>
  <c r="L45" i="31" s="1"/>
  <c r="L46" i="31" s="1"/>
  <c r="L47" i="31" s="1"/>
  <c r="L48" i="31" s="1"/>
  <c r="L49" i="31" s="1"/>
  <c r="L50" i="31" s="1"/>
  <c r="L51" i="31" s="1"/>
  <c r="L52" i="31" s="1"/>
  <c r="L53" i="31" s="1"/>
  <c r="L54" i="31" s="1"/>
  <c r="L55" i="31" s="1"/>
  <c r="L56" i="31" s="1"/>
  <c r="L57" i="31" s="1"/>
  <c r="L58" i="31" s="1"/>
  <c r="L59" i="31" s="1"/>
  <c r="L60" i="31" s="1"/>
  <c r="L61" i="31" s="1"/>
  <c r="L62" i="31" s="1"/>
  <c r="L63" i="31" s="1"/>
  <c r="L64" i="31" s="1"/>
  <c r="L65" i="31" s="1"/>
  <c r="L66" i="31" s="1"/>
  <c r="L67" i="31" s="1"/>
  <c r="L68" i="31" s="1"/>
  <c r="L69" i="31" s="1"/>
  <c r="L70" i="31" s="1"/>
  <c r="L71" i="31" s="1"/>
  <c r="L72" i="31" s="1"/>
  <c r="L73" i="31" s="1"/>
  <c r="L74" i="31" s="1"/>
  <c r="L75" i="31" s="1"/>
  <c r="L76" i="31" s="1"/>
  <c r="L77" i="31" s="1"/>
  <c r="L78" i="31" s="1"/>
  <c r="L79" i="31" s="1"/>
  <c r="L80" i="31" s="1"/>
  <c r="L81" i="31" s="1"/>
  <c r="L82" i="31" s="1"/>
  <c r="L83" i="31" s="1"/>
  <c r="L84" i="31" s="1"/>
  <c r="L85" i="31" s="1"/>
  <c r="L86" i="31" s="1"/>
  <c r="L87" i="31" s="1"/>
  <c r="L88" i="31" s="1"/>
  <c r="L89" i="31" s="1"/>
  <c r="L90" i="31" s="1"/>
  <c r="L91" i="31" s="1"/>
  <c r="L92" i="31" s="1"/>
  <c r="L93" i="31" s="1"/>
  <c r="L94" i="31" s="1"/>
  <c r="L95" i="31" s="1"/>
  <c r="L96" i="31" s="1"/>
  <c r="L97" i="31" s="1"/>
  <c r="L98" i="31" s="1"/>
  <c r="L99" i="31" s="1"/>
  <c r="L100" i="31" s="1"/>
  <c r="L101" i="5"/>
  <c r="L6" i="6" s="1"/>
  <c r="N23" i="35"/>
  <c r="P22" i="35"/>
  <c r="O19" i="35"/>
  <c r="Q18" i="35"/>
  <c r="K7" i="30"/>
  <c r="K8" i="30" s="1"/>
  <c r="K9" i="30" s="1"/>
  <c r="K10" i="30" s="1"/>
  <c r="K11" i="30" s="1"/>
  <c r="K12" i="30" s="1"/>
  <c r="K13" i="30" s="1"/>
  <c r="K14" i="30" s="1"/>
  <c r="K15" i="30" s="1"/>
  <c r="K16" i="30" s="1"/>
  <c r="K17" i="30" s="1"/>
  <c r="K18" i="30" s="1"/>
  <c r="K19" i="30" s="1"/>
  <c r="K20" i="30" s="1"/>
  <c r="K21" i="30" s="1"/>
  <c r="K22" i="30" s="1"/>
  <c r="K23" i="30" s="1"/>
  <c r="K24" i="30" s="1"/>
  <c r="K25" i="30" s="1"/>
  <c r="K26" i="30" s="1"/>
  <c r="K27" i="30" s="1"/>
  <c r="K28" i="30" s="1"/>
  <c r="K29" i="30" s="1"/>
  <c r="K30" i="30" s="1"/>
  <c r="K31" i="30" s="1"/>
  <c r="K32" i="30" s="1"/>
  <c r="K33" i="30" s="1"/>
  <c r="K34" i="30" s="1"/>
  <c r="K35" i="30" s="1"/>
  <c r="K36" i="30" s="1"/>
  <c r="K37" i="30" s="1"/>
  <c r="K38" i="30" s="1"/>
  <c r="K39" i="30" s="1"/>
  <c r="K40" i="30" s="1"/>
  <c r="K41" i="30" s="1"/>
  <c r="K42" i="30" s="1"/>
  <c r="K43" i="30" s="1"/>
  <c r="K44" i="30" s="1"/>
  <c r="K45" i="30" s="1"/>
  <c r="K46" i="30" s="1"/>
  <c r="K47" i="30" s="1"/>
  <c r="K48" i="30" s="1"/>
  <c r="K49" i="30" s="1"/>
  <c r="K50" i="30" s="1"/>
  <c r="K51" i="30" s="1"/>
  <c r="K52" i="30" s="1"/>
  <c r="K53" i="30" s="1"/>
  <c r="K54" i="30" s="1"/>
  <c r="K55" i="30" s="1"/>
  <c r="K56" i="30" s="1"/>
  <c r="K57" i="30" s="1"/>
  <c r="K58" i="30" s="1"/>
  <c r="K59" i="30" s="1"/>
  <c r="K60" i="30" s="1"/>
  <c r="K61" i="30" s="1"/>
  <c r="K62" i="30" s="1"/>
  <c r="K63" i="30" s="1"/>
  <c r="K64" i="30" s="1"/>
  <c r="K65" i="30" s="1"/>
  <c r="K66" i="30" s="1"/>
  <c r="K67" i="30" s="1"/>
  <c r="K68" i="30" s="1"/>
  <c r="K69" i="30" s="1"/>
  <c r="K70" i="30" s="1"/>
  <c r="K71" i="30" s="1"/>
  <c r="K72" i="30" s="1"/>
  <c r="K73" i="30" s="1"/>
  <c r="K74" i="30" s="1"/>
  <c r="K75" i="30" s="1"/>
  <c r="K76" i="30" s="1"/>
  <c r="K77" i="30" s="1"/>
  <c r="K78" i="30" s="1"/>
  <c r="K79" i="30" s="1"/>
  <c r="K80" i="30" s="1"/>
  <c r="K81" i="30" s="1"/>
  <c r="K82" i="30" s="1"/>
  <c r="K83" i="30" s="1"/>
  <c r="K84" i="30" s="1"/>
  <c r="K85" i="30" s="1"/>
  <c r="K86" i="30" s="1"/>
  <c r="K87" i="30" s="1"/>
  <c r="K88" i="30" s="1"/>
  <c r="K89" i="30" s="1"/>
  <c r="K90" i="30" s="1"/>
  <c r="K91" i="30" s="1"/>
  <c r="K92" i="30" s="1"/>
  <c r="K93" i="30" s="1"/>
  <c r="K94" i="30" s="1"/>
  <c r="K95" i="30" s="1"/>
  <c r="K96" i="30" s="1"/>
  <c r="K97" i="30" s="1"/>
  <c r="K98" i="30" s="1"/>
  <c r="K99" i="30" s="1"/>
  <c r="K100" i="30" s="1"/>
  <c r="L101" i="31" l="1"/>
  <c r="L6" i="30" s="1"/>
  <c r="L7" i="6"/>
  <c r="L8" i="6" s="1"/>
  <c r="L9" i="6" s="1"/>
  <c r="L10" i="6" s="1"/>
  <c r="L11" i="6" s="1"/>
  <c r="L12" i="6" s="1"/>
  <c r="L13" i="6" s="1"/>
  <c r="L14" i="6" s="1"/>
  <c r="L15" i="6" s="1"/>
  <c r="L16" i="6" s="1"/>
  <c r="L17" i="6" s="1"/>
  <c r="L18" i="6" s="1"/>
  <c r="L19" i="6" s="1"/>
  <c r="L20" i="6" s="1"/>
  <c r="L21" i="6" s="1"/>
  <c r="L22" i="6" s="1"/>
  <c r="L23" i="6" s="1"/>
  <c r="L24" i="6" s="1"/>
  <c r="L25" i="6" s="1"/>
  <c r="L26" i="6" s="1"/>
  <c r="L27" i="6" s="1"/>
  <c r="L28" i="6" s="1"/>
  <c r="L29" i="6" s="1"/>
  <c r="L30" i="6" s="1"/>
  <c r="L31" i="6" s="1"/>
  <c r="L32" i="6" s="1"/>
  <c r="L33" i="6" s="1"/>
  <c r="L34" i="6" s="1"/>
  <c r="L35" i="6" s="1"/>
  <c r="L36" i="6" s="1"/>
  <c r="L37" i="6" s="1"/>
  <c r="L38" i="6" s="1"/>
  <c r="L39" i="6" s="1"/>
  <c r="L40" i="6" s="1"/>
  <c r="L41" i="6" s="1"/>
  <c r="L42" i="6" s="1"/>
  <c r="L43" i="6" s="1"/>
  <c r="L44" i="6" s="1"/>
  <c r="L45" i="6" s="1"/>
  <c r="L46" i="6" s="1"/>
  <c r="L47" i="6" s="1"/>
  <c r="L48" i="6" s="1"/>
  <c r="L49" i="6" s="1"/>
  <c r="L50" i="6" s="1"/>
  <c r="L51" i="6" s="1"/>
  <c r="L52" i="6" s="1"/>
  <c r="L53" i="6" s="1"/>
  <c r="L54" i="6" s="1"/>
  <c r="L55" i="6" s="1"/>
  <c r="L56" i="6" s="1"/>
  <c r="L57" i="6" s="1"/>
  <c r="L58" i="6" s="1"/>
  <c r="L59" i="6" s="1"/>
  <c r="L60" i="6" s="1"/>
  <c r="L61" i="6" s="1"/>
  <c r="L62" i="6" s="1"/>
  <c r="L63" i="6" s="1"/>
  <c r="L64" i="6" s="1"/>
  <c r="L65" i="6" s="1"/>
  <c r="L66" i="6" s="1"/>
  <c r="L67" i="6" s="1"/>
  <c r="L68" i="6" s="1"/>
  <c r="L69" i="6" s="1"/>
  <c r="L70" i="6" s="1"/>
  <c r="L71" i="6" s="1"/>
  <c r="L72" i="6" s="1"/>
  <c r="L73" i="6" s="1"/>
  <c r="L74" i="6" s="1"/>
  <c r="L75" i="6" s="1"/>
  <c r="L76" i="6" s="1"/>
  <c r="L77" i="6" s="1"/>
  <c r="L78" i="6" s="1"/>
  <c r="L79" i="6" s="1"/>
  <c r="L80" i="6" s="1"/>
  <c r="L81" i="6" s="1"/>
  <c r="L82" i="6" s="1"/>
  <c r="L83" i="6" s="1"/>
  <c r="L84" i="6" s="1"/>
  <c r="L85" i="6" s="1"/>
  <c r="L86" i="6" s="1"/>
  <c r="L87" i="6" s="1"/>
  <c r="L88" i="6" s="1"/>
  <c r="L89" i="6" s="1"/>
  <c r="L90" i="6" s="1"/>
  <c r="L91" i="6" s="1"/>
  <c r="L92" i="6" s="1"/>
  <c r="L93" i="6" s="1"/>
  <c r="L94" i="6" s="1"/>
  <c r="L95" i="6" s="1"/>
  <c r="L96" i="6" s="1"/>
  <c r="L97" i="6" s="1"/>
  <c r="L98" i="6" s="1"/>
  <c r="L99" i="6" s="1"/>
  <c r="L100" i="6" s="1"/>
  <c r="N24" i="35"/>
  <c r="P23" i="35"/>
  <c r="Q19" i="35"/>
  <c r="O20" i="35"/>
  <c r="K101" i="30"/>
  <c r="K6" i="29" s="1"/>
  <c r="L7" i="30" l="1"/>
  <c r="L8" i="30" s="1"/>
  <c r="L9" i="30" s="1"/>
  <c r="L10" i="30" s="1"/>
  <c r="L11" i="30" s="1"/>
  <c r="L12" i="30" s="1"/>
  <c r="L13" i="30" s="1"/>
  <c r="L14" i="30" s="1"/>
  <c r="L15" i="30" s="1"/>
  <c r="L16" i="30" s="1"/>
  <c r="L17" i="30" s="1"/>
  <c r="L18" i="30" s="1"/>
  <c r="L19" i="30" s="1"/>
  <c r="L20" i="30" s="1"/>
  <c r="L21" i="30" s="1"/>
  <c r="L22" i="30" s="1"/>
  <c r="L23" i="30" s="1"/>
  <c r="L24" i="30" s="1"/>
  <c r="L25" i="30" s="1"/>
  <c r="L26" i="30" s="1"/>
  <c r="L27" i="30" s="1"/>
  <c r="L28" i="30" s="1"/>
  <c r="L29" i="30" s="1"/>
  <c r="L30" i="30" s="1"/>
  <c r="L31" i="30" s="1"/>
  <c r="L32" i="30" s="1"/>
  <c r="L33" i="30" s="1"/>
  <c r="L34" i="30" s="1"/>
  <c r="L35" i="30" s="1"/>
  <c r="L36" i="30" s="1"/>
  <c r="L37" i="30" s="1"/>
  <c r="L38" i="30" s="1"/>
  <c r="L39" i="30" s="1"/>
  <c r="L40" i="30" s="1"/>
  <c r="L41" i="30" s="1"/>
  <c r="L42" i="30" s="1"/>
  <c r="L43" i="30" s="1"/>
  <c r="L44" i="30" s="1"/>
  <c r="L45" i="30" s="1"/>
  <c r="L46" i="30" s="1"/>
  <c r="L47" i="30" s="1"/>
  <c r="L48" i="30" s="1"/>
  <c r="L49" i="30" s="1"/>
  <c r="L50" i="30" s="1"/>
  <c r="L51" i="30" s="1"/>
  <c r="L52" i="30" s="1"/>
  <c r="L53" i="30" s="1"/>
  <c r="L54" i="30" s="1"/>
  <c r="L55" i="30" s="1"/>
  <c r="L56" i="30" s="1"/>
  <c r="L57" i="30" s="1"/>
  <c r="L58" i="30" s="1"/>
  <c r="L59" i="30" s="1"/>
  <c r="L60" i="30" s="1"/>
  <c r="L61" i="30" s="1"/>
  <c r="L62" i="30" s="1"/>
  <c r="L63" i="30" s="1"/>
  <c r="L64" i="30" s="1"/>
  <c r="L65" i="30" s="1"/>
  <c r="L66" i="30" s="1"/>
  <c r="L67" i="30" s="1"/>
  <c r="L68" i="30" s="1"/>
  <c r="L69" i="30" s="1"/>
  <c r="L70" i="30" s="1"/>
  <c r="L71" i="30" s="1"/>
  <c r="L72" i="30" s="1"/>
  <c r="L73" i="30" s="1"/>
  <c r="L74" i="30" s="1"/>
  <c r="L75" i="30" s="1"/>
  <c r="L76" i="30" s="1"/>
  <c r="L77" i="30" s="1"/>
  <c r="L78" i="30" s="1"/>
  <c r="L79" i="30" s="1"/>
  <c r="L80" i="30" s="1"/>
  <c r="L81" i="30" s="1"/>
  <c r="L82" i="30" s="1"/>
  <c r="L83" i="30" s="1"/>
  <c r="L84" i="30" s="1"/>
  <c r="L85" i="30" s="1"/>
  <c r="L86" i="30" s="1"/>
  <c r="L87" i="30" s="1"/>
  <c r="L88" i="30" s="1"/>
  <c r="L89" i="30" s="1"/>
  <c r="L90" i="30" s="1"/>
  <c r="L91" i="30" s="1"/>
  <c r="L92" i="30" s="1"/>
  <c r="L93" i="30" s="1"/>
  <c r="L94" i="30" s="1"/>
  <c r="L95" i="30" s="1"/>
  <c r="L96" i="30" s="1"/>
  <c r="L97" i="30" s="1"/>
  <c r="L98" i="30" s="1"/>
  <c r="L99" i="30" s="1"/>
  <c r="L100" i="30" s="1"/>
  <c r="L101" i="6"/>
  <c r="L6" i="7" s="1"/>
  <c r="N25" i="35"/>
  <c r="P24" i="35"/>
  <c r="Q20" i="35"/>
  <c r="O21" i="35"/>
  <c r="K7" i="29"/>
  <c r="K8" i="29" s="1"/>
  <c r="K9" i="29" s="1"/>
  <c r="K10" i="29" s="1"/>
  <c r="K11" i="29" s="1"/>
  <c r="K12" i="29" s="1"/>
  <c r="K13" i="29" s="1"/>
  <c r="K14" i="29" s="1"/>
  <c r="K15" i="29" s="1"/>
  <c r="K16" i="29" s="1"/>
  <c r="K17" i="29" s="1"/>
  <c r="K18" i="29" s="1"/>
  <c r="K19" i="29" s="1"/>
  <c r="K20" i="29" s="1"/>
  <c r="K21" i="29" s="1"/>
  <c r="K22" i="29" s="1"/>
  <c r="K23" i="29" s="1"/>
  <c r="K24" i="29" s="1"/>
  <c r="K25" i="29" s="1"/>
  <c r="K26" i="29" s="1"/>
  <c r="K27" i="29" s="1"/>
  <c r="K28" i="29" s="1"/>
  <c r="K29" i="29" s="1"/>
  <c r="K30" i="29" s="1"/>
  <c r="K31" i="29" s="1"/>
  <c r="K32" i="29" s="1"/>
  <c r="K33" i="29" s="1"/>
  <c r="K34" i="29" s="1"/>
  <c r="K35" i="29" s="1"/>
  <c r="K36" i="29" s="1"/>
  <c r="K37" i="29" s="1"/>
  <c r="K38" i="29" s="1"/>
  <c r="K39" i="29" s="1"/>
  <c r="K40" i="29" s="1"/>
  <c r="K41" i="29" s="1"/>
  <c r="K42" i="29" s="1"/>
  <c r="K43" i="29" s="1"/>
  <c r="K44" i="29" s="1"/>
  <c r="K45" i="29" s="1"/>
  <c r="K46" i="29" s="1"/>
  <c r="K47" i="29" s="1"/>
  <c r="K48" i="29" s="1"/>
  <c r="K49" i="29" s="1"/>
  <c r="K50" i="29" s="1"/>
  <c r="K51" i="29" s="1"/>
  <c r="K52" i="29" s="1"/>
  <c r="K53" i="29" s="1"/>
  <c r="K54" i="29" s="1"/>
  <c r="K55" i="29" s="1"/>
  <c r="K56" i="29" s="1"/>
  <c r="K57" i="29" s="1"/>
  <c r="K58" i="29" s="1"/>
  <c r="K59" i="29" s="1"/>
  <c r="K60" i="29" s="1"/>
  <c r="K61" i="29" s="1"/>
  <c r="K62" i="29" s="1"/>
  <c r="K63" i="29" s="1"/>
  <c r="K64" i="29" s="1"/>
  <c r="K65" i="29" s="1"/>
  <c r="K66" i="29" s="1"/>
  <c r="K67" i="29" s="1"/>
  <c r="K68" i="29" s="1"/>
  <c r="K69" i="29" s="1"/>
  <c r="K70" i="29" s="1"/>
  <c r="K71" i="29" s="1"/>
  <c r="K72" i="29" s="1"/>
  <c r="K73" i="29" s="1"/>
  <c r="K74" i="29" s="1"/>
  <c r="K75" i="29" s="1"/>
  <c r="K76" i="29" s="1"/>
  <c r="K77" i="29" s="1"/>
  <c r="K78" i="29" s="1"/>
  <c r="K79" i="29" s="1"/>
  <c r="K80" i="29" s="1"/>
  <c r="K81" i="29" s="1"/>
  <c r="K82" i="29" s="1"/>
  <c r="K83" i="29" s="1"/>
  <c r="K84" i="29" s="1"/>
  <c r="K85" i="29" s="1"/>
  <c r="K86" i="29" s="1"/>
  <c r="K87" i="29" s="1"/>
  <c r="K88" i="29" s="1"/>
  <c r="K89" i="29" s="1"/>
  <c r="K90" i="29" s="1"/>
  <c r="K91" i="29" s="1"/>
  <c r="K92" i="29" s="1"/>
  <c r="K93" i="29" s="1"/>
  <c r="K94" i="29" s="1"/>
  <c r="K95" i="29" s="1"/>
  <c r="K96" i="29" s="1"/>
  <c r="K97" i="29" s="1"/>
  <c r="K98" i="29" s="1"/>
  <c r="K99" i="29" s="1"/>
  <c r="K100" i="29" s="1"/>
  <c r="L101" i="30" l="1"/>
  <c r="L6" i="29" s="1"/>
  <c r="L7" i="7"/>
  <c r="L8" i="7" s="1"/>
  <c r="L9" i="7" s="1"/>
  <c r="L10" i="7" s="1"/>
  <c r="L11" i="7" s="1"/>
  <c r="L12" i="7" s="1"/>
  <c r="L13" i="7" s="1"/>
  <c r="L14" i="7" s="1"/>
  <c r="L15" i="7" s="1"/>
  <c r="L16" i="7" s="1"/>
  <c r="L17" i="7" s="1"/>
  <c r="L18" i="7" s="1"/>
  <c r="L19" i="7" s="1"/>
  <c r="L20" i="7" s="1"/>
  <c r="L21" i="7" s="1"/>
  <c r="L22" i="7" s="1"/>
  <c r="L23" i="7" s="1"/>
  <c r="L24" i="7" s="1"/>
  <c r="L25" i="7" s="1"/>
  <c r="L26" i="7" s="1"/>
  <c r="L27" i="7" s="1"/>
  <c r="L28" i="7" s="1"/>
  <c r="L29" i="7" s="1"/>
  <c r="L30" i="7" s="1"/>
  <c r="L31" i="7" s="1"/>
  <c r="L32" i="7" s="1"/>
  <c r="L33" i="7" s="1"/>
  <c r="L34" i="7" s="1"/>
  <c r="L35" i="7" s="1"/>
  <c r="L36" i="7" s="1"/>
  <c r="L37" i="7" s="1"/>
  <c r="L38" i="7" s="1"/>
  <c r="L39" i="7" s="1"/>
  <c r="L40" i="7" s="1"/>
  <c r="L41" i="7" s="1"/>
  <c r="L42" i="7" s="1"/>
  <c r="L43" i="7" s="1"/>
  <c r="L44" i="7" s="1"/>
  <c r="L45" i="7" s="1"/>
  <c r="L46" i="7" s="1"/>
  <c r="L47" i="7" s="1"/>
  <c r="L48" i="7" s="1"/>
  <c r="L49" i="7" s="1"/>
  <c r="L50" i="7" s="1"/>
  <c r="L51" i="7" s="1"/>
  <c r="L52" i="7" s="1"/>
  <c r="L53" i="7" s="1"/>
  <c r="L54" i="7" s="1"/>
  <c r="L55" i="7" s="1"/>
  <c r="L56" i="7" s="1"/>
  <c r="L57" i="7" s="1"/>
  <c r="L58" i="7" s="1"/>
  <c r="L59" i="7" s="1"/>
  <c r="L60" i="7" s="1"/>
  <c r="L61" i="7" s="1"/>
  <c r="L62" i="7" s="1"/>
  <c r="L63" i="7" s="1"/>
  <c r="L64" i="7" s="1"/>
  <c r="L65" i="7" s="1"/>
  <c r="L66" i="7" s="1"/>
  <c r="L67" i="7" s="1"/>
  <c r="L68" i="7" s="1"/>
  <c r="L69" i="7" s="1"/>
  <c r="L70" i="7" s="1"/>
  <c r="L71" i="7" s="1"/>
  <c r="L72" i="7" s="1"/>
  <c r="L73" i="7" s="1"/>
  <c r="L74" i="7" s="1"/>
  <c r="L75" i="7" s="1"/>
  <c r="L76" i="7" s="1"/>
  <c r="L77" i="7" s="1"/>
  <c r="L78" i="7" s="1"/>
  <c r="L79" i="7" s="1"/>
  <c r="L80" i="7" s="1"/>
  <c r="L81" i="7" s="1"/>
  <c r="L82" i="7" s="1"/>
  <c r="L83" i="7" s="1"/>
  <c r="L84" i="7" s="1"/>
  <c r="L85" i="7" s="1"/>
  <c r="L86" i="7" s="1"/>
  <c r="L87" i="7" s="1"/>
  <c r="L88" i="7" s="1"/>
  <c r="L89" i="7" s="1"/>
  <c r="L90" i="7" s="1"/>
  <c r="L91" i="7" s="1"/>
  <c r="L92" i="7" s="1"/>
  <c r="L93" i="7" s="1"/>
  <c r="L94" i="7" s="1"/>
  <c r="L95" i="7" s="1"/>
  <c r="L96" i="7" s="1"/>
  <c r="L97" i="7" s="1"/>
  <c r="L98" i="7" s="1"/>
  <c r="L99" i="7" s="1"/>
  <c r="L100" i="7" s="1"/>
  <c r="N26" i="35"/>
  <c r="P25" i="35"/>
  <c r="O22" i="35"/>
  <c r="Q21" i="35"/>
  <c r="K101" i="29"/>
  <c r="K6" i="28" s="1"/>
  <c r="L7" i="29" l="1"/>
  <c r="L8" i="29" s="1"/>
  <c r="L9" i="29" s="1"/>
  <c r="L10" i="29" s="1"/>
  <c r="L11" i="29" s="1"/>
  <c r="L12" i="29" s="1"/>
  <c r="L13" i="29" s="1"/>
  <c r="L14" i="29" s="1"/>
  <c r="L15" i="29" s="1"/>
  <c r="L16" i="29" s="1"/>
  <c r="L17" i="29" s="1"/>
  <c r="L18" i="29" s="1"/>
  <c r="L19" i="29" s="1"/>
  <c r="L20" i="29" s="1"/>
  <c r="L21" i="29" s="1"/>
  <c r="L22" i="29" s="1"/>
  <c r="L23" i="29" s="1"/>
  <c r="L24" i="29" s="1"/>
  <c r="L25" i="29" s="1"/>
  <c r="L26" i="29" s="1"/>
  <c r="L27" i="29" s="1"/>
  <c r="L28" i="29" s="1"/>
  <c r="L29" i="29" s="1"/>
  <c r="L30" i="29" s="1"/>
  <c r="L31" i="29" s="1"/>
  <c r="L32" i="29" s="1"/>
  <c r="L33" i="29" s="1"/>
  <c r="L34" i="29" s="1"/>
  <c r="L35" i="29" s="1"/>
  <c r="L36" i="29" s="1"/>
  <c r="L37" i="29" s="1"/>
  <c r="L38" i="29" s="1"/>
  <c r="L39" i="29" s="1"/>
  <c r="L40" i="29" s="1"/>
  <c r="L41" i="29" s="1"/>
  <c r="L42" i="29" s="1"/>
  <c r="L43" i="29" s="1"/>
  <c r="L44" i="29" s="1"/>
  <c r="L45" i="29" s="1"/>
  <c r="L46" i="29" s="1"/>
  <c r="L47" i="29" s="1"/>
  <c r="L48" i="29" s="1"/>
  <c r="L49" i="29" s="1"/>
  <c r="L50" i="29" s="1"/>
  <c r="L51" i="29" s="1"/>
  <c r="L52" i="29" s="1"/>
  <c r="L53" i="29" s="1"/>
  <c r="L54" i="29" s="1"/>
  <c r="L55" i="29" s="1"/>
  <c r="L56" i="29" s="1"/>
  <c r="L57" i="29" s="1"/>
  <c r="L58" i="29" s="1"/>
  <c r="L59" i="29" s="1"/>
  <c r="L60" i="29" s="1"/>
  <c r="L61" i="29" s="1"/>
  <c r="L62" i="29" s="1"/>
  <c r="L63" i="29" s="1"/>
  <c r="L64" i="29" s="1"/>
  <c r="L65" i="29" s="1"/>
  <c r="L66" i="29" s="1"/>
  <c r="L67" i="29" s="1"/>
  <c r="L68" i="29" s="1"/>
  <c r="L69" i="29" s="1"/>
  <c r="L70" i="29" s="1"/>
  <c r="L71" i="29" s="1"/>
  <c r="L72" i="29" s="1"/>
  <c r="L73" i="29" s="1"/>
  <c r="L74" i="29" s="1"/>
  <c r="L75" i="29" s="1"/>
  <c r="L76" i="29" s="1"/>
  <c r="L77" i="29" s="1"/>
  <c r="L78" i="29" s="1"/>
  <c r="L79" i="29" s="1"/>
  <c r="L80" i="29" s="1"/>
  <c r="L81" i="29" s="1"/>
  <c r="L82" i="29" s="1"/>
  <c r="L83" i="29" s="1"/>
  <c r="L84" i="29" s="1"/>
  <c r="L85" i="29" s="1"/>
  <c r="L86" i="29" s="1"/>
  <c r="L87" i="29" s="1"/>
  <c r="L88" i="29" s="1"/>
  <c r="L89" i="29" s="1"/>
  <c r="L90" i="29" s="1"/>
  <c r="L91" i="29" s="1"/>
  <c r="L92" i="29" s="1"/>
  <c r="L93" i="29" s="1"/>
  <c r="L94" i="29" s="1"/>
  <c r="L95" i="29" s="1"/>
  <c r="L96" i="29" s="1"/>
  <c r="L97" i="29" s="1"/>
  <c r="L98" i="29" s="1"/>
  <c r="L99" i="29" s="1"/>
  <c r="L100" i="29" s="1"/>
  <c r="L101" i="7"/>
  <c r="L6" i="8" s="1"/>
  <c r="N27" i="35"/>
  <c r="P26" i="35"/>
  <c r="O23" i="35"/>
  <c r="Q22" i="35"/>
  <c r="K7" i="28"/>
  <c r="K8" i="28" s="1"/>
  <c r="K9" i="28" s="1"/>
  <c r="K10" i="28" s="1"/>
  <c r="K11" i="28" s="1"/>
  <c r="K12" i="28" s="1"/>
  <c r="K13" i="28" s="1"/>
  <c r="K14" i="28" s="1"/>
  <c r="K15" i="28" s="1"/>
  <c r="K16" i="28" s="1"/>
  <c r="K17" i="28" s="1"/>
  <c r="K18" i="28" s="1"/>
  <c r="K19" i="28" s="1"/>
  <c r="K20" i="28" s="1"/>
  <c r="K21" i="28" s="1"/>
  <c r="K22" i="28" s="1"/>
  <c r="K23" i="28" s="1"/>
  <c r="K24" i="28" s="1"/>
  <c r="K25" i="28" s="1"/>
  <c r="K26" i="28" s="1"/>
  <c r="K27" i="28" s="1"/>
  <c r="K28" i="28" s="1"/>
  <c r="K29" i="28" s="1"/>
  <c r="K30" i="28" s="1"/>
  <c r="K31" i="28" s="1"/>
  <c r="K32" i="28" s="1"/>
  <c r="K33" i="28" s="1"/>
  <c r="K34" i="28" s="1"/>
  <c r="K35" i="28" s="1"/>
  <c r="K36" i="28" s="1"/>
  <c r="K37" i="28" s="1"/>
  <c r="K38" i="28" s="1"/>
  <c r="K39" i="28" s="1"/>
  <c r="K40" i="28" s="1"/>
  <c r="K41" i="28" s="1"/>
  <c r="K42" i="28" s="1"/>
  <c r="K43" i="28" s="1"/>
  <c r="K44" i="28" s="1"/>
  <c r="K45" i="28" s="1"/>
  <c r="K46" i="28" s="1"/>
  <c r="K47" i="28" s="1"/>
  <c r="K48" i="28" s="1"/>
  <c r="K49" i="28" s="1"/>
  <c r="K50" i="28" s="1"/>
  <c r="K51" i="28" s="1"/>
  <c r="K52" i="28" s="1"/>
  <c r="K53" i="28" s="1"/>
  <c r="K54" i="28" s="1"/>
  <c r="K55" i="28" s="1"/>
  <c r="K56" i="28" s="1"/>
  <c r="K57" i="28" s="1"/>
  <c r="K58" i="28" s="1"/>
  <c r="K59" i="28" s="1"/>
  <c r="K60" i="28" s="1"/>
  <c r="K61" i="28" s="1"/>
  <c r="K62" i="28" s="1"/>
  <c r="K63" i="28" s="1"/>
  <c r="K64" i="28" s="1"/>
  <c r="K65" i="28" s="1"/>
  <c r="K66" i="28" s="1"/>
  <c r="K67" i="28" s="1"/>
  <c r="K68" i="28" s="1"/>
  <c r="K69" i="28" s="1"/>
  <c r="K70" i="28" s="1"/>
  <c r="K71" i="28" s="1"/>
  <c r="K72" i="28" s="1"/>
  <c r="K73" i="28" s="1"/>
  <c r="K74" i="28" s="1"/>
  <c r="K75" i="28" s="1"/>
  <c r="K76" i="28" s="1"/>
  <c r="K77" i="28" s="1"/>
  <c r="K78" i="28" s="1"/>
  <c r="K79" i="28" s="1"/>
  <c r="K80" i="28" s="1"/>
  <c r="K81" i="28" s="1"/>
  <c r="K82" i="28" s="1"/>
  <c r="K83" i="28" s="1"/>
  <c r="K84" i="28" s="1"/>
  <c r="K85" i="28" s="1"/>
  <c r="K86" i="28" s="1"/>
  <c r="K87" i="28" s="1"/>
  <c r="K88" i="28" s="1"/>
  <c r="K89" i="28" s="1"/>
  <c r="K90" i="28" s="1"/>
  <c r="K91" i="28" s="1"/>
  <c r="K92" i="28" s="1"/>
  <c r="K93" i="28" s="1"/>
  <c r="K94" i="28" s="1"/>
  <c r="K95" i="28" s="1"/>
  <c r="K96" i="28" s="1"/>
  <c r="K97" i="28" s="1"/>
  <c r="K98" i="28" s="1"/>
  <c r="K99" i="28" s="1"/>
  <c r="K100" i="28" s="1"/>
  <c r="L101" i="29" l="1"/>
  <c r="L6" i="28" s="1"/>
  <c r="L7" i="8"/>
  <c r="L8" i="8" s="1"/>
  <c r="L9" i="8" s="1"/>
  <c r="L10" i="8" s="1"/>
  <c r="L11" i="8" s="1"/>
  <c r="L12" i="8" s="1"/>
  <c r="L13" i="8" s="1"/>
  <c r="L14" i="8" s="1"/>
  <c r="L15" i="8" s="1"/>
  <c r="L16" i="8" s="1"/>
  <c r="L17" i="8" s="1"/>
  <c r="L18" i="8" s="1"/>
  <c r="L19" i="8" s="1"/>
  <c r="L20" i="8" s="1"/>
  <c r="L21" i="8" s="1"/>
  <c r="L22" i="8" s="1"/>
  <c r="L23" i="8" s="1"/>
  <c r="L24" i="8" s="1"/>
  <c r="L25" i="8" s="1"/>
  <c r="L26" i="8" s="1"/>
  <c r="L27" i="8" s="1"/>
  <c r="L28" i="8" s="1"/>
  <c r="L29" i="8" s="1"/>
  <c r="L30" i="8" s="1"/>
  <c r="L31" i="8" s="1"/>
  <c r="L32" i="8" s="1"/>
  <c r="L33" i="8" s="1"/>
  <c r="L34" i="8" s="1"/>
  <c r="L35" i="8" s="1"/>
  <c r="L36" i="8" s="1"/>
  <c r="L37" i="8" s="1"/>
  <c r="L38" i="8" s="1"/>
  <c r="L39" i="8" s="1"/>
  <c r="L40" i="8" s="1"/>
  <c r="L41" i="8" s="1"/>
  <c r="L42" i="8" s="1"/>
  <c r="L43" i="8" s="1"/>
  <c r="L44" i="8" s="1"/>
  <c r="L45" i="8" s="1"/>
  <c r="L46" i="8" s="1"/>
  <c r="L47" i="8" s="1"/>
  <c r="L48" i="8" s="1"/>
  <c r="L49" i="8" s="1"/>
  <c r="L50" i="8" s="1"/>
  <c r="L51" i="8" s="1"/>
  <c r="L52" i="8" s="1"/>
  <c r="L53" i="8" s="1"/>
  <c r="L54" i="8" s="1"/>
  <c r="L55" i="8" s="1"/>
  <c r="L56" i="8" s="1"/>
  <c r="L57" i="8" s="1"/>
  <c r="L58" i="8" s="1"/>
  <c r="L59" i="8" s="1"/>
  <c r="L60" i="8" s="1"/>
  <c r="L61" i="8" s="1"/>
  <c r="L62" i="8" s="1"/>
  <c r="L63" i="8" s="1"/>
  <c r="L64" i="8" s="1"/>
  <c r="L65" i="8" s="1"/>
  <c r="L66" i="8" s="1"/>
  <c r="L67" i="8" s="1"/>
  <c r="L68" i="8" s="1"/>
  <c r="L69" i="8" s="1"/>
  <c r="L70" i="8" s="1"/>
  <c r="L71" i="8" s="1"/>
  <c r="L72" i="8" s="1"/>
  <c r="L73" i="8" s="1"/>
  <c r="L74" i="8" s="1"/>
  <c r="L75" i="8" s="1"/>
  <c r="L76" i="8" s="1"/>
  <c r="L77" i="8" s="1"/>
  <c r="L78" i="8" s="1"/>
  <c r="L79" i="8" s="1"/>
  <c r="L80" i="8" s="1"/>
  <c r="L81" i="8" s="1"/>
  <c r="L82" i="8" s="1"/>
  <c r="L83" i="8" s="1"/>
  <c r="L84" i="8" s="1"/>
  <c r="L85" i="8" s="1"/>
  <c r="L86" i="8" s="1"/>
  <c r="L87" i="8" s="1"/>
  <c r="L88" i="8" s="1"/>
  <c r="L89" i="8" s="1"/>
  <c r="L90" i="8" s="1"/>
  <c r="L91" i="8" s="1"/>
  <c r="L92" i="8" s="1"/>
  <c r="L93" i="8" s="1"/>
  <c r="L94" i="8" s="1"/>
  <c r="L95" i="8" s="1"/>
  <c r="L96" i="8" s="1"/>
  <c r="L97" i="8" s="1"/>
  <c r="L98" i="8" s="1"/>
  <c r="L99" i="8" s="1"/>
  <c r="L100" i="8" s="1"/>
  <c r="N28" i="35"/>
  <c r="P27" i="35"/>
  <c r="O24" i="35"/>
  <c r="Q23" i="35"/>
  <c r="K101" i="28"/>
  <c r="K6" i="27" s="1"/>
  <c r="L7" i="28" l="1"/>
  <c r="L8" i="28" s="1"/>
  <c r="L9" i="28" s="1"/>
  <c r="L10" i="28" s="1"/>
  <c r="L11" i="28" s="1"/>
  <c r="L12" i="28" s="1"/>
  <c r="L13" i="28" s="1"/>
  <c r="L14" i="28" s="1"/>
  <c r="L15" i="28" s="1"/>
  <c r="L16" i="28" s="1"/>
  <c r="L17" i="28" s="1"/>
  <c r="L18" i="28" s="1"/>
  <c r="L19" i="28" s="1"/>
  <c r="L20" i="28" s="1"/>
  <c r="L21" i="28" s="1"/>
  <c r="L22" i="28" s="1"/>
  <c r="L23" i="28" s="1"/>
  <c r="L24" i="28" s="1"/>
  <c r="L25" i="28" s="1"/>
  <c r="L26" i="28" s="1"/>
  <c r="L27" i="28" s="1"/>
  <c r="L28" i="28" s="1"/>
  <c r="L29" i="28" s="1"/>
  <c r="L30" i="28" s="1"/>
  <c r="L31" i="28" s="1"/>
  <c r="L32" i="28" s="1"/>
  <c r="L33" i="28" s="1"/>
  <c r="L34" i="28" s="1"/>
  <c r="L35" i="28" s="1"/>
  <c r="L36" i="28" s="1"/>
  <c r="L37" i="28" s="1"/>
  <c r="L38" i="28" s="1"/>
  <c r="L39" i="28" s="1"/>
  <c r="L40" i="28" s="1"/>
  <c r="L41" i="28" s="1"/>
  <c r="L42" i="28" s="1"/>
  <c r="L43" i="28" s="1"/>
  <c r="L44" i="28" s="1"/>
  <c r="L45" i="28" s="1"/>
  <c r="L46" i="28" s="1"/>
  <c r="L47" i="28" s="1"/>
  <c r="L48" i="28" s="1"/>
  <c r="L49" i="28" s="1"/>
  <c r="L50" i="28" s="1"/>
  <c r="L51" i="28" s="1"/>
  <c r="L52" i="28" s="1"/>
  <c r="L53" i="28" s="1"/>
  <c r="L54" i="28" s="1"/>
  <c r="L55" i="28" s="1"/>
  <c r="L56" i="28" s="1"/>
  <c r="L57" i="28" s="1"/>
  <c r="L58" i="28" s="1"/>
  <c r="L59" i="28" s="1"/>
  <c r="L60" i="28" s="1"/>
  <c r="L61" i="28" s="1"/>
  <c r="L62" i="28" s="1"/>
  <c r="L63" i="28" s="1"/>
  <c r="L64" i="28" s="1"/>
  <c r="L65" i="28" s="1"/>
  <c r="L66" i="28" s="1"/>
  <c r="L67" i="28" s="1"/>
  <c r="L68" i="28" s="1"/>
  <c r="L69" i="28" s="1"/>
  <c r="L70" i="28" s="1"/>
  <c r="L71" i="28" s="1"/>
  <c r="L72" i="28" s="1"/>
  <c r="L73" i="28" s="1"/>
  <c r="L74" i="28" s="1"/>
  <c r="L75" i="28" s="1"/>
  <c r="L76" i="28" s="1"/>
  <c r="L77" i="28" s="1"/>
  <c r="L78" i="28" s="1"/>
  <c r="L79" i="28" s="1"/>
  <c r="L80" i="28" s="1"/>
  <c r="L81" i="28" s="1"/>
  <c r="L82" i="28" s="1"/>
  <c r="L83" i="28" s="1"/>
  <c r="L84" i="28" s="1"/>
  <c r="L85" i="28" s="1"/>
  <c r="L86" i="28" s="1"/>
  <c r="L87" i="28" s="1"/>
  <c r="L88" i="28" s="1"/>
  <c r="L89" i="28" s="1"/>
  <c r="L90" i="28" s="1"/>
  <c r="L91" i="28" s="1"/>
  <c r="L92" i="28" s="1"/>
  <c r="L93" i="28" s="1"/>
  <c r="L94" i="28" s="1"/>
  <c r="L95" i="28" s="1"/>
  <c r="L96" i="28" s="1"/>
  <c r="L97" i="28" s="1"/>
  <c r="L98" i="28" s="1"/>
  <c r="L99" i="28" s="1"/>
  <c r="L100" i="28" s="1"/>
  <c r="L101" i="8"/>
  <c r="L6" i="12" s="1"/>
  <c r="N29" i="35"/>
  <c r="P28" i="35"/>
  <c r="O25" i="35"/>
  <c r="Q24" i="35"/>
  <c r="K7" i="27"/>
  <c r="K8" i="27" s="1"/>
  <c r="K9" i="27" s="1"/>
  <c r="K10" i="27" s="1"/>
  <c r="K11" i="27" s="1"/>
  <c r="K12" i="27" s="1"/>
  <c r="K13" i="27" s="1"/>
  <c r="K14" i="27" s="1"/>
  <c r="K15" i="27" s="1"/>
  <c r="K16" i="27" s="1"/>
  <c r="K17" i="27" s="1"/>
  <c r="K18" i="27" s="1"/>
  <c r="K19" i="27" s="1"/>
  <c r="K20" i="27" s="1"/>
  <c r="K21" i="27" s="1"/>
  <c r="K22" i="27" s="1"/>
  <c r="K23" i="27" s="1"/>
  <c r="K24" i="27" s="1"/>
  <c r="K25" i="27" s="1"/>
  <c r="K26" i="27" s="1"/>
  <c r="K27" i="27" s="1"/>
  <c r="K28" i="27" s="1"/>
  <c r="K29" i="27" s="1"/>
  <c r="K30" i="27" s="1"/>
  <c r="K31" i="27" s="1"/>
  <c r="K32" i="27" s="1"/>
  <c r="K33" i="27" s="1"/>
  <c r="K34" i="27" s="1"/>
  <c r="K35" i="27" s="1"/>
  <c r="K36" i="27" s="1"/>
  <c r="K37" i="27" s="1"/>
  <c r="K38" i="27" s="1"/>
  <c r="K39" i="27" s="1"/>
  <c r="K40" i="27" s="1"/>
  <c r="K41" i="27" s="1"/>
  <c r="K42" i="27" s="1"/>
  <c r="K43" i="27" s="1"/>
  <c r="K44" i="27" s="1"/>
  <c r="K45" i="27" s="1"/>
  <c r="K46" i="27" s="1"/>
  <c r="K47" i="27" s="1"/>
  <c r="K48" i="27" s="1"/>
  <c r="K49" i="27" s="1"/>
  <c r="K50" i="27" s="1"/>
  <c r="K51" i="27" s="1"/>
  <c r="K52" i="27" s="1"/>
  <c r="K53" i="27" s="1"/>
  <c r="K54" i="27" s="1"/>
  <c r="K55" i="27" s="1"/>
  <c r="K56" i="27" s="1"/>
  <c r="K57" i="27" s="1"/>
  <c r="K58" i="27" s="1"/>
  <c r="K59" i="27" s="1"/>
  <c r="K60" i="27" s="1"/>
  <c r="K61" i="27" s="1"/>
  <c r="K62" i="27" s="1"/>
  <c r="K63" i="27" s="1"/>
  <c r="K64" i="27" s="1"/>
  <c r="K65" i="27" s="1"/>
  <c r="K66" i="27" s="1"/>
  <c r="K67" i="27" s="1"/>
  <c r="K68" i="27" s="1"/>
  <c r="K69" i="27" s="1"/>
  <c r="K70" i="27" s="1"/>
  <c r="K71" i="27" s="1"/>
  <c r="K72" i="27" s="1"/>
  <c r="K73" i="27" s="1"/>
  <c r="K74" i="27" s="1"/>
  <c r="K75" i="27" s="1"/>
  <c r="K76" i="27" s="1"/>
  <c r="K77" i="27" s="1"/>
  <c r="K78" i="27" s="1"/>
  <c r="K79" i="27" s="1"/>
  <c r="K80" i="27" s="1"/>
  <c r="K81" i="27" s="1"/>
  <c r="K82" i="27" s="1"/>
  <c r="K83" i="27" s="1"/>
  <c r="K84" i="27" s="1"/>
  <c r="K85" i="27" s="1"/>
  <c r="K86" i="27" s="1"/>
  <c r="K87" i="27" s="1"/>
  <c r="K88" i="27" s="1"/>
  <c r="K89" i="27" s="1"/>
  <c r="K90" i="27" s="1"/>
  <c r="K91" i="27" s="1"/>
  <c r="K92" i="27" s="1"/>
  <c r="K93" i="27" s="1"/>
  <c r="K94" i="27" s="1"/>
  <c r="K95" i="27" s="1"/>
  <c r="K96" i="27" s="1"/>
  <c r="K97" i="27" s="1"/>
  <c r="K98" i="27" s="1"/>
  <c r="K99" i="27" s="1"/>
  <c r="K100" i="27" s="1"/>
  <c r="L101" i="28" l="1"/>
  <c r="L6" i="27" s="1"/>
  <c r="L7" i="12"/>
  <c r="L8" i="12" s="1"/>
  <c r="L9" i="12" s="1"/>
  <c r="L10" i="12" s="1"/>
  <c r="L11" i="12" s="1"/>
  <c r="L12" i="12" s="1"/>
  <c r="L13" i="12" s="1"/>
  <c r="L14" i="12" s="1"/>
  <c r="L15" i="12" s="1"/>
  <c r="L16" i="12" s="1"/>
  <c r="L17" i="12" s="1"/>
  <c r="L18" i="12" s="1"/>
  <c r="L19" i="12" s="1"/>
  <c r="L20" i="12" s="1"/>
  <c r="L21" i="12" s="1"/>
  <c r="L22" i="12" s="1"/>
  <c r="L23" i="12" s="1"/>
  <c r="L24" i="12" s="1"/>
  <c r="L25" i="12" s="1"/>
  <c r="L26" i="12" s="1"/>
  <c r="L27" i="12" s="1"/>
  <c r="L28" i="12" s="1"/>
  <c r="L29" i="12" s="1"/>
  <c r="L30" i="12" s="1"/>
  <c r="L31" i="12" s="1"/>
  <c r="L32" i="12" s="1"/>
  <c r="L33" i="12" s="1"/>
  <c r="L34" i="12" s="1"/>
  <c r="L35" i="12" s="1"/>
  <c r="L36" i="12" s="1"/>
  <c r="L37" i="12" s="1"/>
  <c r="L38" i="12" s="1"/>
  <c r="L39" i="12" s="1"/>
  <c r="L40" i="12" s="1"/>
  <c r="L41" i="12" s="1"/>
  <c r="L42" i="12" s="1"/>
  <c r="L43" i="12" s="1"/>
  <c r="L44" i="12" s="1"/>
  <c r="L45" i="12" s="1"/>
  <c r="L46" i="12" s="1"/>
  <c r="L47" i="12" s="1"/>
  <c r="L48" i="12" s="1"/>
  <c r="L49" i="12" s="1"/>
  <c r="L50" i="12" s="1"/>
  <c r="L51" i="12" s="1"/>
  <c r="L52" i="12" s="1"/>
  <c r="L53" i="12" s="1"/>
  <c r="L54" i="12" s="1"/>
  <c r="L55" i="12" s="1"/>
  <c r="L56" i="12" s="1"/>
  <c r="L57" i="12" s="1"/>
  <c r="L58" i="12" s="1"/>
  <c r="L59" i="12" s="1"/>
  <c r="L60" i="12" s="1"/>
  <c r="L61" i="12" s="1"/>
  <c r="L62" i="12" s="1"/>
  <c r="L63" i="12" s="1"/>
  <c r="L64" i="12" s="1"/>
  <c r="L65" i="12" s="1"/>
  <c r="L66" i="12" s="1"/>
  <c r="L67" i="12" s="1"/>
  <c r="L68" i="12" s="1"/>
  <c r="L69" i="12" s="1"/>
  <c r="L70" i="12" s="1"/>
  <c r="L71" i="12" s="1"/>
  <c r="L72" i="12" s="1"/>
  <c r="L73" i="12" s="1"/>
  <c r="L74" i="12" s="1"/>
  <c r="L75" i="12" s="1"/>
  <c r="L76" i="12" s="1"/>
  <c r="L77" i="12" s="1"/>
  <c r="L78" i="12" s="1"/>
  <c r="L79" i="12" s="1"/>
  <c r="L80" i="12" s="1"/>
  <c r="L81" i="12" s="1"/>
  <c r="L82" i="12" s="1"/>
  <c r="L83" i="12" s="1"/>
  <c r="L84" i="12" s="1"/>
  <c r="L85" i="12" s="1"/>
  <c r="L86" i="12" s="1"/>
  <c r="L87" i="12" s="1"/>
  <c r="L88" i="12" s="1"/>
  <c r="L89" i="12" s="1"/>
  <c r="L90" i="12" s="1"/>
  <c r="L91" i="12" s="1"/>
  <c r="L92" i="12" s="1"/>
  <c r="L93" i="12" s="1"/>
  <c r="L94" i="12" s="1"/>
  <c r="L95" i="12" s="1"/>
  <c r="L96" i="12" s="1"/>
  <c r="L97" i="12" s="1"/>
  <c r="L98" i="12" s="1"/>
  <c r="L99" i="12" s="1"/>
  <c r="L100" i="12" s="1"/>
  <c r="N30" i="35"/>
  <c r="P29" i="35"/>
  <c r="O26" i="35"/>
  <c r="Q25" i="35"/>
  <c r="K101" i="27"/>
  <c r="K6" i="26" s="1"/>
  <c r="L7" i="27" l="1"/>
  <c r="L8" i="27" s="1"/>
  <c r="L9" i="27" s="1"/>
  <c r="L10" i="27" s="1"/>
  <c r="L11" i="27" s="1"/>
  <c r="L12" i="27" s="1"/>
  <c r="L13" i="27" s="1"/>
  <c r="L14" i="27" s="1"/>
  <c r="L15" i="27" s="1"/>
  <c r="L16" i="27" s="1"/>
  <c r="L17" i="27" s="1"/>
  <c r="L18" i="27" s="1"/>
  <c r="L19" i="27" s="1"/>
  <c r="L20" i="27" s="1"/>
  <c r="L21" i="27" s="1"/>
  <c r="L22" i="27" s="1"/>
  <c r="L23" i="27" s="1"/>
  <c r="L24" i="27" s="1"/>
  <c r="L25" i="27" s="1"/>
  <c r="L26" i="27" s="1"/>
  <c r="L27" i="27" s="1"/>
  <c r="L28" i="27" s="1"/>
  <c r="L29" i="27" s="1"/>
  <c r="L30" i="27" s="1"/>
  <c r="L31" i="27" s="1"/>
  <c r="L32" i="27" s="1"/>
  <c r="L33" i="27" s="1"/>
  <c r="L34" i="27" s="1"/>
  <c r="L35" i="27" s="1"/>
  <c r="L36" i="27" s="1"/>
  <c r="L37" i="27" s="1"/>
  <c r="L38" i="27" s="1"/>
  <c r="L39" i="27" s="1"/>
  <c r="L40" i="27" s="1"/>
  <c r="L41" i="27" s="1"/>
  <c r="L42" i="27" s="1"/>
  <c r="L43" i="27" s="1"/>
  <c r="L44" i="27" s="1"/>
  <c r="L45" i="27" s="1"/>
  <c r="L46" i="27" s="1"/>
  <c r="L47" i="27" s="1"/>
  <c r="L48" i="27" s="1"/>
  <c r="L49" i="27" s="1"/>
  <c r="L50" i="27" s="1"/>
  <c r="L51" i="27" s="1"/>
  <c r="L52" i="27" s="1"/>
  <c r="L53" i="27" s="1"/>
  <c r="L54" i="27" s="1"/>
  <c r="L55" i="27" s="1"/>
  <c r="L56" i="27" s="1"/>
  <c r="L57" i="27" s="1"/>
  <c r="L58" i="27" s="1"/>
  <c r="L59" i="27" s="1"/>
  <c r="L60" i="27" s="1"/>
  <c r="L61" i="27" s="1"/>
  <c r="L62" i="27" s="1"/>
  <c r="L63" i="27" s="1"/>
  <c r="L64" i="27" s="1"/>
  <c r="L65" i="27" s="1"/>
  <c r="L66" i="27" s="1"/>
  <c r="L67" i="27" s="1"/>
  <c r="L68" i="27" s="1"/>
  <c r="L69" i="27" s="1"/>
  <c r="L70" i="27" s="1"/>
  <c r="L71" i="27" s="1"/>
  <c r="L72" i="27" s="1"/>
  <c r="L73" i="27" s="1"/>
  <c r="L74" i="27" s="1"/>
  <c r="L75" i="27" s="1"/>
  <c r="L76" i="27" s="1"/>
  <c r="L77" i="27" s="1"/>
  <c r="L78" i="27" s="1"/>
  <c r="L79" i="27" s="1"/>
  <c r="L80" i="27" s="1"/>
  <c r="L81" i="27" s="1"/>
  <c r="L82" i="27" s="1"/>
  <c r="L83" i="27" s="1"/>
  <c r="L84" i="27" s="1"/>
  <c r="L85" i="27" s="1"/>
  <c r="L86" i="27" s="1"/>
  <c r="L87" i="27" s="1"/>
  <c r="L88" i="27" s="1"/>
  <c r="L89" i="27" s="1"/>
  <c r="L90" i="27" s="1"/>
  <c r="L91" i="27" s="1"/>
  <c r="L92" i="27" s="1"/>
  <c r="L93" i="27" s="1"/>
  <c r="L94" i="27" s="1"/>
  <c r="L95" i="27" s="1"/>
  <c r="L96" i="27" s="1"/>
  <c r="L97" i="27" s="1"/>
  <c r="L98" i="27" s="1"/>
  <c r="L99" i="27" s="1"/>
  <c r="L100" i="27" s="1"/>
  <c r="L101" i="12"/>
  <c r="L6" i="13" s="1"/>
  <c r="P30" i="35"/>
  <c r="N31" i="35"/>
  <c r="Q26" i="35"/>
  <c r="O27" i="35"/>
  <c r="K7" i="26"/>
  <c r="K8" i="26" s="1"/>
  <c r="K9" i="26" s="1"/>
  <c r="K10" i="26" s="1"/>
  <c r="K11" i="26" s="1"/>
  <c r="K12" i="26" s="1"/>
  <c r="K13" i="26" s="1"/>
  <c r="K14" i="26" s="1"/>
  <c r="K15" i="26" s="1"/>
  <c r="K16" i="26" s="1"/>
  <c r="K17" i="26" s="1"/>
  <c r="K18" i="26" s="1"/>
  <c r="K19" i="26" s="1"/>
  <c r="K20" i="26" s="1"/>
  <c r="K21" i="26" s="1"/>
  <c r="K22" i="26" s="1"/>
  <c r="K23" i="26" s="1"/>
  <c r="K24" i="26" s="1"/>
  <c r="K25" i="26" s="1"/>
  <c r="K26" i="26" s="1"/>
  <c r="K27" i="26" s="1"/>
  <c r="K28" i="26" s="1"/>
  <c r="K29" i="26" s="1"/>
  <c r="K30" i="26" s="1"/>
  <c r="K31" i="26" s="1"/>
  <c r="K32" i="26" s="1"/>
  <c r="K33" i="26" s="1"/>
  <c r="K34" i="26" s="1"/>
  <c r="K35" i="26" s="1"/>
  <c r="K36" i="26" s="1"/>
  <c r="K37" i="26" s="1"/>
  <c r="K38" i="26" s="1"/>
  <c r="K39" i="26" s="1"/>
  <c r="K40" i="26" s="1"/>
  <c r="K41" i="26" s="1"/>
  <c r="K42" i="26" s="1"/>
  <c r="K43" i="26" s="1"/>
  <c r="K44" i="26" s="1"/>
  <c r="K45" i="26" s="1"/>
  <c r="K46" i="26" s="1"/>
  <c r="K47" i="26" s="1"/>
  <c r="K48" i="26" s="1"/>
  <c r="K49" i="26" s="1"/>
  <c r="K50" i="26" s="1"/>
  <c r="K51" i="26" s="1"/>
  <c r="K52" i="26" s="1"/>
  <c r="K53" i="26" s="1"/>
  <c r="K54" i="26" s="1"/>
  <c r="K55" i="26" s="1"/>
  <c r="K56" i="26" s="1"/>
  <c r="K57" i="26" s="1"/>
  <c r="K58" i="26" s="1"/>
  <c r="K59" i="26" s="1"/>
  <c r="K60" i="26" s="1"/>
  <c r="K61" i="26" s="1"/>
  <c r="K62" i="26" s="1"/>
  <c r="K63" i="26" s="1"/>
  <c r="K64" i="26" s="1"/>
  <c r="K65" i="26" s="1"/>
  <c r="K66" i="26" s="1"/>
  <c r="K67" i="26" s="1"/>
  <c r="K68" i="26" s="1"/>
  <c r="K69" i="26" s="1"/>
  <c r="K70" i="26" s="1"/>
  <c r="K71" i="26" s="1"/>
  <c r="K72" i="26" s="1"/>
  <c r="K73" i="26" s="1"/>
  <c r="K74" i="26" s="1"/>
  <c r="K75" i="26" s="1"/>
  <c r="K76" i="26" s="1"/>
  <c r="K77" i="26" s="1"/>
  <c r="K78" i="26" s="1"/>
  <c r="K79" i="26" s="1"/>
  <c r="K80" i="26" s="1"/>
  <c r="K81" i="26" s="1"/>
  <c r="K82" i="26" s="1"/>
  <c r="K83" i="26" s="1"/>
  <c r="K84" i="26" s="1"/>
  <c r="K85" i="26" s="1"/>
  <c r="K86" i="26" s="1"/>
  <c r="K87" i="26" s="1"/>
  <c r="K88" i="26" s="1"/>
  <c r="K89" i="26" s="1"/>
  <c r="K90" i="26" s="1"/>
  <c r="K91" i="26" s="1"/>
  <c r="K92" i="26" s="1"/>
  <c r="K93" i="26" s="1"/>
  <c r="K94" i="26" s="1"/>
  <c r="K95" i="26" s="1"/>
  <c r="K96" i="26" s="1"/>
  <c r="K97" i="26" s="1"/>
  <c r="K98" i="26" s="1"/>
  <c r="K99" i="26" s="1"/>
  <c r="K100" i="26" s="1"/>
  <c r="L101" i="27" l="1"/>
  <c r="L6" i="26" s="1"/>
  <c r="L7" i="13"/>
  <c r="L8" i="13" s="1"/>
  <c r="L9" i="13" s="1"/>
  <c r="L10" i="13" s="1"/>
  <c r="L11" i="13" s="1"/>
  <c r="L12" i="13" s="1"/>
  <c r="L13" i="13" s="1"/>
  <c r="L14" i="13" s="1"/>
  <c r="L15" i="13" s="1"/>
  <c r="L16" i="13" s="1"/>
  <c r="L17" i="13" s="1"/>
  <c r="L18" i="13" s="1"/>
  <c r="L19" i="13" s="1"/>
  <c r="L20" i="13" s="1"/>
  <c r="L21" i="13" s="1"/>
  <c r="L22" i="13" s="1"/>
  <c r="L23" i="13" s="1"/>
  <c r="L24" i="13" s="1"/>
  <c r="L25" i="13" s="1"/>
  <c r="L26" i="13" s="1"/>
  <c r="L27" i="13" s="1"/>
  <c r="L28" i="13" s="1"/>
  <c r="L29" i="13" s="1"/>
  <c r="L30" i="13" s="1"/>
  <c r="L31" i="13" s="1"/>
  <c r="L32" i="13" s="1"/>
  <c r="L33" i="13" s="1"/>
  <c r="L34" i="13" s="1"/>
  <c r="L35" i="13" s="1"/>
  <c r="L36" i="13" s="1"/>
  <c r="L37" i="13" s="1"/>
  <c r="L38" i="13" s="1"/>
  <c r="L39" i="13" s="1"/>
  <c r="L40" i="13" s="1"/>
  <c r="L41" i="13" s="1"/>
  <c r="L42" i="13" s="1"/>
  <c r="L43" i="13" s="1"/>
  <c r="L44" i="13" s="1"/>
  <c r="L45" i="13" s="1"/>
  <c r="L46" i="13" s="1"/>
  <c r="L47" i="13" s="1"/>
  <c r="L48" i="13" s="1"/>
  <c r="L49" i="13" s="1"/>
  <c r="L50" i="13" s="1"/>
  <c r="L51" i="13" s="1"/>
  <c r="L52" i="13" s="1"/>
  <c r="L53" i="13" s="1"/>
  <c r="L54" i="13" s="1"/>
  <c r="L55" i="13" s="1"/>
  <c r="L56" i="13" s="1"/>
  <c r="L57" i="13" s="1"/>
  <c r="L58" i="13" s="1"/>
  <c r="L59" i="13" s="1"/>
  <c r="L60" i="13" s="1"/>
  <c r="L61" i="13" s="1"/>
  <c r="L62" i="13" s="1"/>
  <c r="L63" i="13" s="1"/>
  <c r="L64" i="13" s="1"/>
  <c r="L65" i="13" s="1"/>
  <c r="L66" i="13" s="1"/>
  <c r="L67" i="13" s="1"/>
  <c r="L68" i="13" s="1"/>
  <c r="L69" i="13" s="1"/>
  <c r="L70" i="13" s="1"/>
  <c r="L71" i="13" s="1"/>
  <c r="L72" i="13" s="1"/>
  <c r="L73" i="13" s="1"/>
  <c r="L74" i="13" s="1"/>
  <c r="L75" i="13" s="1"/>
  <c r="L76" i="13" s="1"/>
  <c r="L77" i="13" s="1"/>
  <c r="L78" i="13" s="1"/>
  <c r="L79" i="13" s="1"/>
  <c r="L80" i="13" s="1"/>
  <c r="L81" i="13" s="1"/>
  <c r="L82" i="13" s="1"/>
  <c r="L83" i="13" s="1"/>
  <c r="L84" i="13" s="1"/>
  <c r="L85" i="13" s="1"/>
  <c r="L86" i="13" s="1"/>
  <c r="L87" i="13" s="1"/>
  <c r="L88" i="13" s="1"/>
  <c r="L89" i="13" s="1"/>
  <c r="L90" i="13" s="1"/>
  <c r="L91" i="13" s="1"/>
  <c r="L92" i="13" s="1"/>
  <c r="L93" i="13" s="1"/>
  <c r="L94" i="13" s="1"/>
  <c r="L95" i="13" s="1"/>
  <c r="L96" i="13" s="1"/>
  <c r="L97" i="13" s="1"/>
  <c r="L98" i="13" s="1"/>
  <c r="L99" i="13" s="1"/>
  <c r="L100" i="13" s="1"/>
  <c r="N32" i="35"/>
  <c r="P31" i="35"/>
  <c r="Q27" i="35"/>
  <c r="O28" i="35"/>
  <c r="K101" i="26"/>
  <c r="K6" i="1" s="1"/>
  <c r="L7" i="26" l="1"/>
  <c r="L8" i="26" s="1"/>
  <c r="L9" i="26" s="1"/>
  <c r="L10" i="26" s="1"/>
  <c r="L11" i="26" s="1"/>
  <c r="L12" i="26" s="1"/>
  <c r="L13" i="26" s="1"/>
  <c r="L14" i="26" s="1"/>
  <c r="L15" i="26" s="1"/>
  <c r="L16" i="26" s="1"/>
  <c r="L17" i="26" s="1"/>
  <c r="L18" i="26" s="1"/>
  <c r="L19" i="26" s="1"/>
  <c r="L20" i="26" s="1"/>
  <c r="L21" i="26" s="1"/>
  <c r="L22" i="26" s="1"/>
  <c r="L23" i="26" s="1"/>
  <c r="L24" i="26" s="1"/>
  <c r="L25" i="26" s="1"/>
  <c r="L26" i="26" s="1"/>
  <c r="L27" i="26" s="1"/>
  <c r="L28" i="26" s="1"/>
  <c r="L29" i="26" s="1"/>
  <c r="L30" i="26" s="1"/>
  <c r="L31" i="26" s="1"/>
  <c r="L32" i="26" s="1"/>
  <c r="L33" i="26" s="1"/>
  <c r="L34" i="26" s="1"/>
  <c r="L35" i="26" s="1"/>
  <c r="L36" i="26" s="1"/>
  <c r="L37" i="26" s="1"/>
  <c r="L38" i="26" s="1"/>
  <c r="L39" i="26" s="1"/>
  <c r="L40" i="26" s="1"/>
  <c r="L41" i="26" s="1"/>
  <c r="L42" i="26" s="1"/>
  <c r="L43" i="26" s="1"/>
  <c r="L44" i="26" s="1"/>
  <c r="L45" i="26" s="1"/>
  <c r="L46" i="26" s="1"/>
  <c r="L47" i="26" s="1"/>
  <c r="L48" i="26" s="1"/>
  <c r="L49" i="26" s="1"/>
  <c r="L50" i="26" s="1"/>
  <c r="L51" i="26" s="1"/>
  <c r="L52" i="26" s="1"/>
  <c r="L53" i="26" s="1"/>
  <c r="L54" i="26" s="1"/>
  <c r="L55" i="26" s="1"/>
  <c r="L56" i="26" s="1"/>
  <c r="L57" i="26" s="1"/>
  <c r="L58" i="26" s="1"/>
  <c r="L59" i="26" s="1"/>
  <c r="L60" i="26" s="1"/>
  <c r="L61" i="26" s="1"/>
  <c r="L62" i="26" s="1"/>
  <c r="L63" i="26" s="1"/>
  <c r="L64" i="26" s="1"/>
  <c r="L65" i="26" s="1"/>
  <c r="L66" i="26" s="1"/>
  <c r="L67" i="26" s="1"/>
  <c r="L68" i="26" s="1"/>
  <c r="L69" i="26" s="1"/>
  <c r="L70" i="26" s="1"/>
  <c r="L71" i="26" s="1"/>
  <c r="L72" i="26" s="1"/>
  <c r="L73" i="26" s="1"/>
  <c r="L74" i="26" s="1"/>
  <c r="L75" i="26" s="1"/>
  <c r="L76" i="26" s="1"/>
  <c r="L77" i="26" s="1"/>
  <c r="L78" i="26" s="1"/>
  <c r="L79" i="26" s="1"/>
  <c r="L80" i="26" s="1"/>
  <c r="L81" i="26" s="1"/>
  <c r="L82" i="26" s="1"/>
  <c r="L83" i="26" s="1"/>
  <c r="L84" i="26" s="1"/>
  <c r="L85" i="26" s="1"/>
  <c r="L86" i="26" s="1"/>
  <c r="L87" i="26" s="1"/>
  <c r="L88" i="26" s="1"/>
  <c r="L89" i="26" s="1"/>
  <c r="L90" i="26" s="1"/>
  <c r="L91" i="26" s="1"/>
  <c r="L92" i="26" s="1"/>
  <c r="L93" i="26" s="1"/>
  <c r="L94" i="26" s="1"/>
  <c r="L95" i="26" s="1"/>
  <c r="L96" i="26" s="1"/>
  <c r="L97" i="26" s="1"/>
  <c r="L98" i="26" s="1"/>
  <c r="L99" i="26" s="1"/>
  <c r="L100" i="26" s="1"/>
  <c r="L101" i="13"/>
  <c r="L6" i="14" s="1"/>
  <c r="P32" i="35"/>
  <c r="N33" i="35"/>
  <c r="O29" i="35"/>
  <c r="Q28" i="35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L101" i="26" l="1"/>
  <c r="L6" i="1" s="1"/>
  <c r="L7" i="14"/>
  <c r="L8" i="14" s="1"/>
  <c r="L9" i="14" s="1"/>
  <c r="L10" i="14" s="1"/>
  <c r="L11" i="14" s="1"/>
  <c r="L12" i="14" s="1"/>
  <c r="L13" i="14" s="1"/>
  <c r="L14" i="14" s="1"/>
  <c r="L15" i="14" s="1"/>
  <c r="L16" i="14" s="1"/>
  <c r="L17" i="14" s="1"/>
  <c r="L18" i="14" s="1"/>
  <c r="L19" i="14" s="1"/>
  <c r="L20" i="14" s="1"/>
  <c r="L21" i="14" s="1"/>
  <c r="L22" i="14" s="1"/>
  <c r="L23" i="14" s="1"/>
  <c r="L24" i="14" s="1"/>
  <c r="L25" i="14" s="1"/>
  <c r="L26" i="14" s="1"/>
  <c r="L27" i="14" s="1"/>
  <c r="L28" i="14" s="1"/>
  <c r="L29" i="14" s="1"/>
  <c r="L30" i="14" s="1"/>
  <c r="L31" i="14" s="1"/>
  <c r="L32" i="14" s="1"/>
  <c r="L33" i="14" s="1"/>
  <c r="L34" i="14" s="1"/>
  <c r="L35" i="14" s="1"/>
  <c r="L36" i="14" s="1"/>
  <c r="L37" i="14" s="1"/>
  <c r="L38" i="14" s="1"/>
  <c r="L39" i="14" s="1"/>
  <c r="L40" i="14" s="1"/>
  <c r="L41" i="14" s="1"/>
  <c r="L42" i="14" s="1"/>
  <c r="L43" i="14" s="1"/>
  <c r="L44" i="14" s="1"/>
  <c r="L45" i="14" s="1"/>
  <c r="L46" i="14" s="1"/>
  <c r="L47" i="14" s="1"/>
  <c r="L48" i="14" s="1"/>
  <c r="L49" i="14" s="1"/>
  <c r="L50" i="14" s="1"/>
  <c r="L51" i="14" s="1"/>
  <c r="L52" i="14" s="1"/>
  <c r="L53" i="14" s="1"/>
  <c r="L54" i="14" s="1"/>
  <c r="L55" i="14" s="1"/>
  <c r="L56" i="14" s="1"/>
  <c r="L57" i="14" s="1"/>
  <c r="L58" i="14" s="1"/>
  <c r="L59" i="14" s="1"/>
  <c r="L60" i="14" s="1"/>
  <c r="L61" i="14" s="1"/>
  <c r="L62" i="14" s="1"/>
  <c r="L63" i="14" s="1"/>
  <c r="L64" i="14" s="1"/>
  <c r="L65" i="14" s="1"/>
  <c r="L66" i="14" s="1"/>
  <c r="L67" i="14" s="1"/>
  <c r="L68" i="14" s="1"/>
  <c r="L69" i="14" s="1"/>
  <c r="L70" i="14" s="1"/>
  <c r="L71" i="14" s="1"/>
  <c r="L72" i="14" s="1"/>
  <c r="L73" i="14" s="1"/>
  <c r="L74" i="14" s="1"/>
  <c r="L75" i="14" s="1"/>
  <c r="L76" i="14" s="1"/>
  <c r="L77" i="14" s="1"/>
  <c r="L78" i="14" s="1"/>
  <c r="L79" i="14" s="1"/>
  <c r="L80" i="14" s="1"/>
  <c r="L81" i="14" s="1"/>
  <c r="L82" i="14" s="1"/>
  <c r="L83" i="14" s="1"/>
  <c r="L84" i="14" s="1"/>
  <c r="L85" i="14" s="1"/>
  <c r="L86" i="14" s="1"/>
  <c r="L87" i="14" s="1"/>
  <c r="L88" i="14" s="1"/>
  <c r="L89" i="14" s="1"/>
  <c r="L90" i="14" s="1"/>
  <c r="L91" i="14" s="1"/>
  <c r="L92" i="14" s="1"/>
  <c r="L93" i="14" s="1"/>
  <c r="L94" i="14" s="1"/>
  <c r="L95" i="14" s="1"/>
  <c r="L96" i="14" s="1"/>
  <c r="L97" i="14" s="1"/>
  <c r="L98" i="14" s="1"/>
  <c r="L99" i="14" s="1"/>
  <c r="L100" i="14" s="1"/>
  <c r="N34" i="35"/>
  <c r="P33" i="35"/>
  <c r="O30" i="35"/>
  <c r="Q29" i="35"/>
  <c r="K101" i="1"/>
  <c r="L7" i="1" l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4"/>
  <c r="L6" i="15" s="1"/>
  <c r="P34" i="35"/>
  <c r="N35" i="35"/>
  <c r="O31" i="35"/>
  <c r="Q30" i="35"/>
  <c r="K7" i="2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K71" i="2" s="1"/>
  <c r="K72" i="2" s="1"/>
  <c r="K73" i="2" s="1"/>
  <c r="K74" i="2" s="1"/>
  <c r="K75" i="2" s="1"/>
  <c r="K76" i="2" s="1"/>
  <c r="K77" i="2" s="1"/>
  <c r="K78" i="2" s="1"/>
  <c r="K79" i="2" s="1"/>
  <c r="K80" i="2" s="1"/>
  <c r="K81" i="2" s="1"/>
  <c r="K82" i="2" s="1"/>
  <c r="K83" i="2" s="1"/>
  <c r="K84" i="2" s="1"/>
  <c r="K85" i="2" s="1"/>
  <c r="K86" i="2" s="1"/>
  <c r="K87" i="2" s="1"/>
  <c r="K88" i="2" s="1"/>
  <c r="K89" i="2" s="1"/>
  <c r="K90" i="2" s="1"/>
  <c r="K91" i="2" s="1"/>
  <c r="K92" i="2" s="1"/>
  <c r="K93" i="2" s="1"/>
  <c r="K94" i="2" s="1"/>
  <c r="K95" i="2" s="1"/>
  <c r="K96" i="2" s="1"/>
  <c r="K97" i="2" s="1"/>
  <c r="K98" i="2" s="1"/>
  <c r="K99" i="2" s="1"/>
  <c r="K100" i="2" s="1"/>
  <c r="L101" i="1" l="1"/>
  <c r="L7" i="15"/>
  <c r="L8" i="15" s="1"/>
  <c r="L9" i="15" s="1"/>
  <c r="L10" i="15" s="1"/>
  <c r="L11" i="15" s="1"/>
  <c r="L12" i="15" s="1"/>
  <c r="L13" i="15" s="1"/>
  <c r="L14" i="15" s="1"/>
  <c r="L15" i="15" s="1"/>
  <c r="L16" i="15" s="1"/>
  <c r="L17" i="15" s="1"/>
  <c r="L18" i="15" s="1"/>
  <c r="L19" i="15" s="1"/>
  <c r="L20" i="15" s="1"/>
  <c r="L21" i="15" s="1"/>
  <c r="L22" i="15" s="1"/>
  <c r="L23" i="15" s="1"/>
  <c r="L24" i="15" s="1"/>
  <c r="L25" i="15" s="1"/>
  <c r="L26" i="15" s="1"/>
  <c r="L27" i="15" s="1"/>
  <c r="L28" i="15" s="1"/>
  <c r="L29" i="15" s="1"/>
  <c r="L30" i="15" s="1"/>
  <c r="L31" i="15" s="1"/>
  <c r="L32" i="15" s="1"/>
  <c r="L33" i="15" s="1"/>
  <c r="L34" i="15" s="1"/>
  <c r="L35" i="15" s="1"/>
  <c r="L36" i="15" s="1"/>
  <c r="L37" i="15" s="1"/>
  <c r="L38" i="15" s="1"/>
  <c r="L39" i="15" s="1"/>
  <c r="L40" i="15" s="1"/>
  <c r="L41" i="15" s="1"/>
  <c r="L42" i="15" s="1"/>
  <c r="L43" i="15" s="1"/>
  <c r="L44" i="15" s="1"/>
  <c r="L45" i="15" s="1"/>
  <c r="L46" i="15" s="1"/>
  <c r="L47" i="15" s="1"/>
  <c r="L48" i="15" s="1"/>
  <c r="L49" i="15" s="1"/>
  <c r="L50" i="15" s="1"/>
  <c r="L51" i="15" s="1"/>
  <c r="L52" i="15" s="1"/>
  <c r="L53" i="15" s="1"/>
  <c r="L54" i="15" s="1"/>
  <c r="L55" i="15" s="1"/>
  <c r="L56" i="15" s="1"/>
  <c r="L57" i="15" s="1"/>
  <c r="L58" i="15" s="1"/>
  <c r="L59" i="15" s="1"/>
  <c r="L60" i="15" s="1"/>
  <c r="L61" i="15" s="1"/>
  <c r="L62" i="15" s="1"/>
  <c r="L63" i="15" s="1"/>
  <c r="L64" i="15" s="1"/>
  <c r="L65" i="15" s="1"/>
  <c r="L66" i="15" s="1"/>
  <c r="L67" i="15" s="1"/>
  <c r="L68" i="15" s="1"/>
  <c r="L69" i="15" s="1"/>
  <c r="L70" i="15" s="1"/>
  <c r="L71" i="15" s="1"/>
  <c r="L72" i="15" s="1"/>
  <c r="L73" i="15" s="1"/>
  <c r="L74" i="15" s="1"/>
  <c r="L75" i="15" s="1"/>
  <c r="L76" i="15" s="1"/>
  <c r="L77" i="15" s="1"/>
  <c r="L78" i="15" s="1"/>
  <c r="L79" i="15" s="1"/>
  <c r="L80" i="15" s="1"/>
  <c r="L81" i="15" s="1"/>
  <c r="L82" i="15" s="1"/>
  <c r="L83" i="15" s="1"/>
  <c r="L84" i="15" s="1"/>
  <c r="L85" i="15" s="1"/>
  <c r="L86" i="15" s="1"/>
  <c r="L87" i="15" s="1"/>
  <c r="L88" i="15" s="1"/>
  <c r="L89" i="15" s="1"/>
  <c r="L90" i="15" s="1"/>
  <c r="L91" i="15" s="1"/>
  <c r="L92" i="15" s="1"/>
  <c r="L93" i="15" s="1"/>
  <c r="L94" i="15" s="1"/>
  <c r="L95" i="15" s="1"/>
  <c r="L96" i="15" s="1"/>
  <c r="L97" i="15" s="1"/>
  <c r="L98" i="15" s="1"/>
  <c r="L99" i="15" s="1"/>
  <c r="L100" i="15" s="1"/>
  <c r="N36" i="35"/>
  <c r="P35" i="35"/>
  <c r="O32" i="35"/>
  <c r="Q31" i="35"/>
  <c r="K101" i="2"/>
  <c r="K6" i="3" s="1"/>
  <c r="L101" i="15" l="1"/>
  <c r="L6" i="16" s="1"/>
  <c r="P36" i="35"/>
  <c r="N37" i="35"/>
  <c r="O33" i="35"/>
  <c r="Q32" i="35"/>
  <c r="K7" i="3"/>
  <c r="K8" i="3" s="1"/>
  <c r="K9" i="3" s="1"/>
  <c r="K10" i="3" s="1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K37" i="3" s="1"/>
  <c r="K38" i="3" s="1"/>
  <c r="K39" i="3" s="1"/>
  <c r="K40" i="3" s="1"/>
  <c r="K41" i="3" s="1"/>
  <c r="K42" i="3" s="1"/>
  <c r="K43" i="3" s="1"/>
  <c r="K44" i="3" s="1"/>
  <c r="K45" i="3" s="1"/>
  <c r="K46" i="3" s="1"/>
  <c r="K47" i="3" s="1"/>
  <c r="K48" i="3" s="1"/>
  <c r="K49" i="3" s="1"/>
  <c r="K50" i="3" s="1"/>
  <c r="K51" i="3" s="1"/>
  <c r="K52" i="3" s="1"/>
  <c r="K53" i="3" s="1"/>
  <c r="K54" i="3" s="1"/>
  <c r="K55" i="3" s="1"/>
  <c r="K56" i="3" s="1"/>
  <c r="K57" i="3" s="1"/>
  <c r="K58" i="3" s="1"/>
  <c r="K59" i="3" s="1"/>
  <c r="K60" i="3" s="1"/>
  <c r="K61" i="3" s="1"/>
  <c r="K62" i="3" s="1"/>
  <c r="K63" i="3" s="1"/>
  <c r="K64" i="3" s="1"/>
  <c r="K65" i="3" s="1"/>
  <c r="K66" i="3" s="1"/>
  <c r="K67" i="3" s="1"/>
  <c r="K68" i="3" s="1"/>
  <c r="K69" i="3" s="1"/>
  <c r="K70" i="3" s="1"/>
  <c r="K71" i="3" s="1"/>
  <c r="K72" i="3" s="1"/>
  <c r="K73" i="3" s="1"/>
  <c r="K74" i="3" s="1"/>
  <c r="K75" i="3" s="1"/>
  <c r="K76" i="3" s="1"/>
  <c r="K77" i="3" s="1"/>
  <c r="K78" i="3" s="1"/>
  <c r="K79" i="3" s="1"/>
  <c r="K80" i="3" s="1"/>
  <c r="K81" i="3" s="1"/>
  <c r="K82" i="3" s="1"/>
  <c r="K83" i="3" s="1"/>
  <c r="K84" i="3" s="1"/>
  <c r="K85" i="3" s="1"/>
  <c r="K86" i="3" s="1"/>
  <c r="K87" i="3" s="1"/>
  <c r="K88" i="3" s="1"/>
  <c r="K89" i="3" s="1"/>
  <c r="K90" i="3" s="1"/>
  <c r="K91" i="3" s="1"/>
  <c r="K92" i="3" s="1"/>
  <c r="K93" i="3" s="1"/>
  <c r="K94" i="3" s="1"/>
  <c r="K95" i="3" s="1"/>
  <c r="K96" i="3" s="1"/>
  <c r="K97" i="3" s="1"/>
  <c r="K98" i="3" s="1"/>
  <c r="K99" i="3" s="1"/>
  <c r="K100" i="3" s="1"/>
  <c r="L7" i="16" l="1"/>
  <c r="L8" i="16" s="1"/>
  <c r="L9" i="16" s="1"/>
  <c r="L10" i="16" s="1"/>
  <c r="L11" i="16" s="1"/>
  <c r="L12" i="16" s="1"/>
  <c r="L13" i="16" s="1"/>
  <c r="L14" i="16" s="1"/>
  <c r="L15" i="16" s="1"/>
  <c r="L16" i="16" s="1"/>
  <c r="L17" i="16" s="1"/>
  <c r="L18" i="16" s="1"/>
  <c r="L19" i="16" s="1"/>
  <c r="L20" i="16" s="1"/>
  <c r="L21" i="16" s="1"/>
  <c r="L22" i="16" s="1"/>
  <c r="L23" i="16" s="1"/>
  <c r="L24" i="16" s="1"/>
  <c r="L25" i="16" s="1"/>
  <c r="L26" i="16" s="1"/>
  <c r="L27" i="16" s="1"/>
  <c r="L28" i="16" s="1"/>
  <c r="L29" i="16" s="1"/>
  <c r="L30" i="16" s="1"/>
  <c r="L31" i="16" s="1"/>
  <c r="L32" i="16" s="1"/>
  <c r="L33" i="16" s="1"/>
  <c r="L34" i="16" s="1"/>
  <c r="L35" i="16" s="1"/>
  <c r="L36" i="16" s="1"/>
  <c r="L37" i="16" s="1"/>
  <c r="L38" i="16" s="1"/>
  <c r="L39" i="16" s="1"/>
  <c r="L40" i="16" s="1"/>
  <c r="L41" i="16" s="1"/>
  <c r="L42" i="16" s="1"/>
  <c r="L43" i="16" s="1"/>
  <c r="L44" i="16" s="1"/>
  <c r="L45" i="16" s="1"/>
  <c r="L46" i="16" s="1"/>
  <c r="L47" i="16" s="1"/>
  <c r="L48" i="16" s="1"/>
  <c r="L49" i="16" s="1"/>
  <c r="L50" i="16" s="1"/>
  <c r="L51" i="16" s="1"/>
  <c r="L52" i="16" s="1"/>
  <c r="L53" i="16" s="1"/>
  <c r="L54" i="16" s="1"/>
  <c r="L55" i="16" s="1"/>
  <c r="L56" i="16" s="1"/>
  <c r="L57" i="16" s="1"/>
  <c r="L58" i="16" s="1"/>
  <c r="L59" i="16" s="1"/>
  <c r="L60" i="16" s="1"/>
  <c r="L61" i="16" s="1"/>
  <c r="L62" i="16" s="1"/>
  <c r="L63" i="16" s="1"/>
  <c r="L64" i="16" s="1"/>
  <c r="L65" i="16" s="1"/>
  <c r="L66" i="16" s="1"/>
  <c r="L67" i="16" s="1"/>
  <c r="L68" i="16" s="1"/>
  <c r="L69" i="16" s="1"/>
  <c r="L70" i="16" s="1"/>
  <c r="L71" i="16" s="1"/>
  <c r="L72" i="16" s="1"/>
  <c r="L73" i="16" s="1"/>
  <c r="L74" i="16" s="1"/>
  <c r="L75" i="16" s="1"/>
  <c r="L76" i="16" s="1"/>
  <c r="L77" i="16" s="1"/>
  <c r="L78" i="16" s="1"/>
  <c r="L79" i="16" s="1"/>
  <c r="L80" i="16" s="1"/>
  <c r="L81" i="16" s="1"/>
  <c r="L82" i="16" s="1"/>
  <c r="L83" i="16" s="1"/>
  <c r="L84" i="16" s="1"/>
  <c r="L85" i="16" s="1"/>
  <c r="L86" i="16" s="1"/>
  <c r="L87" i="16" s="1"/>
  <c r="L88" i="16" s="1"/>
  <c r="L89" i="16" s="1"/>
  <c r="L90" i="16" s="1"/>
  <c r="L91" i="16" s="1"/>
  <c r="L92" i="16" s="1"/>
  <c r="L93" i="16" s="1"/>
  <c r="L94" i="16" s="1"/>
  <c r="L95" i="16" s="1"/>
  <c r="L96" i="16" s="1"/>
  <c r="L97" i="16" s="1"/>
  <c r="L98" i="16" s="1"/>
  <c r="L99" i="16" s="1"/>
  <c r="L100" i="16" s="1"/>
  <c r="N38" i="35"/>
  <c r="P37" i="35"/>
  <c r="Q33" i="35"/>
  <c r="O34" i="35"/>
  <c r="K101" i="3"/>
  <c r="K6" i="4" s="1"/>
  <c r="L101" i="16" l="1"/>
  <c r="L6" i="17" s="1"/>
  <c r="P38" i="35"/>
  <c r="N39" i="35"/>
  <c r="O35" i="35"/>
  <c r="Q34" i="35"/>
  <c r="K7" i="4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K55" i="4" s="1"/>
  <c r="K56" i="4" s="1"/>
  <c r="K57" i="4" s="1"/>
  <c r="K58" i="4" s="1"/>
  <c r="K59" i="4" s="1"/>
  <c r="K60" i="4" s="1"/>
  <c r="K61" i="4" s="1"/>
  <c r="K62" i="4" s="1"/>
  <c r="K63" i="4" s="1"/>
  <c r="K64" i="4" s="1"/>
  <c r="K65" i="4" s="1"/>
  <c r="K66" i="4" s="1"/>
  <c r="K67" i="4" s="1"/>
  <c r="K68" i="4" s="1"/>
  <c r="K69" i="4" s="1"/>
  <c r="K70" i="4" s="1"/>
  <c r="K71" i="4" s="1"/>
  <c r="K72" i="4" s="1"/>
  <c r="K73" i="4" s="1"/>
  <c r="K74" i="4" s="1"/>
  <c r="K75" i="4" s="1"/>
  <c r="K76" i="4" s="1"/>
  <c r="K77" i="4" s="1"/>
  <c r="K78" i="4" s="1"/>
  <c r="K79" i="4" s="1"/>
  <c r="K80" i="4" s="1"/>
  <c r="K81" i="4" s="1"/>
  <c r="K82" i="4" s="1"/>
  <c r="K83" i="4" s="1"/>
  <c r="K84" i="4" s="1"/>
  <c r="K85" i="4" s="1"/>
  <c r="K86" i="4" s="1"/>
  <c r="K87" i="4" s="1"/>
  <c r="K88" i="4" s="1"/>
  <c r="K89" i="4" s="1"/>
  <c r="K90" i="4" s="1"/>
  <c r="K91" i="4" s="1"/>
  <c r="K92" i="4" s="1"/>
  <c r="K93" i="4" s="1"/>
  <c r="K94" i="4" s="1"/>
  <c r="K95" i="4" s="1"/>
  <c r="K96" i="4" s="1"/>
  <c r="K97" i="4" s="1"/>
  <c r="K98" i="4" s="1"/>
  <c r="K99" i="4" s="1"/>
  <c r="K100" i="4" s="1"/>
  <c r="L7" i="17" l="1"/>
  <c r="L8" i="17" s="1"/>
  <c r="L9" i="17" s="1"/>
  <c r="L10" i="17" s="1"/>
  <c r="L11" i="17" s="1"/>
  <c r="L12" i="17" s="1"/>
  <c r="L13" i="17" s="1"/>
  <c r="L14" i="17" s="1"/>
  <c r="L15" i="17" s="1"/>
  <c r="L16" i="17" s="1"/>
  <c r="L17" i="17" s="1"/>
  <c r="L18" i="17" s="1"/>
  <c r="L19" i="17" s="1"/>
  <c r="L20" i="17" s="1"/>
  <c r="L21" i="17" s="1"/>
  <c r="L22" i="17" s="1"/>
  <c r="L23" i="17" s="1"/>
  <c r="L24" i="17" s="1"/>
  <c r="L25" i="17" s="1"/>
  <c r="L26" i="17" s="1"/>
  <c r="L27" i="17" s="1"/>
  <c r="L28" i="17" s="1"/>
  <c r="L29" i="17" s="1"/>
  <c r="L30" i="17" s="1"/>
  <c r="L31" i="17" s="1"/>
  <c r="L32" i="17" s="1"/>
  <c r="L33" i="17" s="1"/>
  <c r="L34" i="17" s="1"/>
  <c r="L35" i="17" s="1"/>
  <c r="L36" i="17" s="1"/>
  <c r="L37" i="17" s="1"/>
  <c r="L38" i="17" s="1"/>
  <c r="L39" i="17" s="1"/>
  <c r="L40" i="17" s="1"/>
  <c r="L41" i="17" s="1"/>
  <c r="L42" i="17" s="1"/>
  <c r="L43" i="17" s="1"/>
  <c r="L44" i="17" s="1"/>
  <c r="L45" i="17" s="1"/>
  <c r="L46" i="17" s="1"/>
  <c r="L47" i="17" s="1"/>
  <c r="L48" i="17" s="1"/>
  <c r="L49" i="17" s="1"/>
  <c r="L50" i="17" s="1"/>
  <c r="L51" i="17" s="1"/>
  <c r="L52" i="17" s="1"/>
  <c r="L53" i="17" s="1"/>
  <c r="L54" i="17" s="1"/>
  <c r="L55" i="17" s="1"/>
  <c r="L56" i="17" s="1"/>
  <c r="L57" i="17" s="1"/>
  <c r="L58" i="17" s="1"/>
  <c r="L59" i="17" s="1"/>
  <c r="L60" i="17" s="1"/>
  <c r="L61" i="17" s="1"/>
  <c r="L62" i="17" s="1"/>
  <c r="L63" i="17" s="1"/>
  <c r="L64" i="17" s="1"/>
  <c r="L65" i="17" s="1"/>
  <c r="L66" i="17" s="1"/>
  <c r="L67" i="17" s="1"/>
  <c r="L68" i="17" s="1"/>
  <c r="L69" i="17" s="1"/>
  <c r="L70" i="17" s="1"/>
  <c r="L71" i="17" s="1"/>
  <c r="L72" i="17" s="1"/>
  <c r="L73" i="17" s="1"/>
  <c r="L74" i="17" s="1"/>
  <c r="L75" i="17" s="1"/>
  <c r="L76" i="17" s="1"/>
  <c r="L77" i="17" s="1"/>
  <c r="L78" i="17" s="1"/>
  <c r="L79" i="17" s="1"/>
  <c r="L80" i="17" s="1"/>
  <c r="L81" i="17" s="1"/>
  <c r="L82" i="17" s="1"/>
  <c r="L83" i="17" s="1"/>
  <c r="L84" i="17" s="1"/>
  <c r="L85" i="17" s="1"/>
  <c r="L86" i="17" s="1"/>
  <c r="L87" i="17" s="1"/>
  <c r="L88" i="17" s="1"/>
  <c r="L89" i="17" s="1"/>
  <c r="L90" i="17" s="1"/>
  <c r="L91" i="17" s="1"/>
  <c r="L92" i="17" s="1"/>
  <c r="L93" i="17" s="1"/>
  <c r="L94" i="17" s="1"/>
  <c r="L95" i="17" s="1"/>
  <c r="L96" i="17" s="1"/>
  <c r="L97" i="17" s="1"/>
  <c r="L98" i="17" s="1"/>
  <c r="L99" i="17" s="1"/>
  <c r="L100" i="17" s="1"/>
  <c r="N40" i="35"/>
  <c r="P39" i="35"/>
  <c r="O36" i="35"/>
  <c r="Q35" i="35"/>
  <c r="K101" i="4"/>
  <c r="K6" i="5" s="1"/>
  <c r="L101" i="17" l="1"/>
  <c r="L6" i="18" s="1"/>
  <c r="P40" i="35"/>
  <c r="N41" i="35"/>
  <c r="Q36" i="35"/>
  <c r="O37" i="35"/>
  <c r="K7" i="5"/>
  <c r="K8" i="5" s="1"/>
  <c r="K9" i="5" s="1"/>
  <c r="K10" i="5" s="1"/>
  <c r="K11" i="5" s="1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K26" i="5" s="1"/>
  <c r="K27" i="5" s="1"/>
  <c r="K28" i="5" s="1"/>
  <c r="K29" i="5" s="1"/>
  <c r="K30" i="5" s="1"/>
  <c r="K31" i="5" s="1"/>
  <c r="K32" i="5" s="1"/>
  <c r="K33" i="5" s="1"/>
  <c r="K34" i="5" s="1"/>
  <c r="K35" i="5" s="1"/>
  <c r="K36" i="5" s="1"/>
  <c r="K37" i="5" s="1"/>
  <c r="K38" i="5" s="1"/>
  <c r="K39" i="5" s="1"/>
  <c r="K40" i="5" s="1"/>
  <c r="K41" i="5" s="1"/>
  <c r="K42" i="5" s="1"/>
  <c r="K43" i="5" s="1"/>
  <c r="K44" i="5" s="1"/>
  <c r="K45" i="5" s="1"/>
  <c r="K46" i="5" s="1"/>
  <c r="K47" i="5" s="1"/>
  <c r="K48" i="5" s="1"/>
  <c r="K49" i="5" s="1"/>
  <c r="K50" i="5" s="1"/>
  <c r="K51" i="5" s="1"/>
  <c r="K52" i="5" s="1"/>
  <c r="K53" i="5" s="1"/>
  <c r="K54" i="5" s="1"/>
  <c r="K55" i="5" s="1"/>
  <c r="K56" i="5" s="1"/>
  <c r="K57" i="5" s="1"/>
  <c r="K58" i="5" s="1"/>
  <c r="K59" i="5" s="1"/>
  <c r="K60" i="5" s="1"/>
  <c r="K61" i="5" s="1"/>
  <c r="K62" i="5" s="1"/>
  <c r="K63" i="5" s="1"/>
  <c r="K64" i="5" s="1"/>
  <c r="K65" i="5" s="1"/>
  <c r="K66" i="5" s="1"/>
  <c r="K67" i="5" s="1"/>
  <c r="K68" i="5" s="1"/>
  <c r="K69" i="5" s="1"/>
  <c r="K70" i="5" s="1"/>
  <c r="K71" i="5" s="1"/>
  <c r="K72" i="5" s="1"/>
  <c r="K73" i="5" s="1"/>
  <c r="K74" i="5" s="1"/>
  <c r="K75" i="5" s="1"/>
  <c r="K76" i="5" s="1"/>
  <c r="K77" i="5" s="1"/>
  <c r="K78" i="5" s="1"/>
  <c r="K79" i="5" s="1"/>
  <c r="K80" i="5" s="1"/>
  <c r="K81" i="5" s="1"/>
  <c r="K82" i="5" s="1"/>
  <c r="K83" i="5" s="1"/>
  <c r="K84" i="5" s="1"/>
  <c r="K85" i="5" s="1"/>
  <c r="K86" i="5" s="1"/>
  <c r="K87" i="5" s="1"/>
  <c r="K88" i="5" s="1"/>
  <c r="K89" i="5" s="1"/>
  <c r="K90" i="5" s="1"/>
  <c r="K91" i="5" s="1"/>
  <c r="K92" i="5" s="1"/>
  <c r="K93" i="5" s="1"/>
  <c r="K94" i="5" s="1"/>
  <c r="K95" i="5" s="1"/>
  <c r="K96" i="5" s="1"/>
  <c r="K97" i="5" s="1"/>
  <c r="K98" i="5" s="1"/>
  <c r="K99" i="5" s="1"/>
  <c r="K100" i="5" s="1"/>
  <c r="L7" i="18" l="1"/>
  <c r="L8" i="18" s="1"/>
  <c r="L9" i="18" s="1"/>
  <c r="L10" i="18" s="1"/>
  <c r="L11" i="18" s="1"/>
  <c r="L12" i="18" s="1"/>
  <c r="L13" i="18" s="1"/>
  <c r="L14" i="18" s="1"/>
  <c r="L15" i="18" s="1"/>
  <c r="L16" i="18" s="1"/>
  <c r="L17" i="18" s="1"/>
  <c r="L18" i="18" s="1"/>
  <c r="L19" i="18" s="1"/>
  <c r="L20" i="18" s="1"/>
  <c r="L21" i="18" s="1"/>
  <c r="L22" i="18" s="1"/>
  <c r="L23" i="18" s="1"/>
  <c r="L24" i="18" s="1"/>
  <c r="L25" i="18" s="1"/>
  <c r="L26" i="18" s="1"/>
  <c r="L27" i="18" s="1"/>
  <c r="L28" i="18" s="1"/>
  <c r="L29" i="18" s="1"/>
  <c r="L30" i="18" s="1"/>
  <c r="L31" i="18" s="1"/>
  <c r="L32" i="18" s="1"/>
  <c r="L33" i="18" s="1"/>
  <c r="L34" i="18" s="1"/>
  <c r="L35" i="18" s="1"/>
  <c r="L36" i="18" s="1"/>
  <c r="L37" i="18" s="1"/>
  <c r="L38" i="18" s="1"/>
  <c r="L39" i="18" s="1"/>
  <c r="L40" i="18" s="1"/>
  <c r="L41" i="18" s="1"/>
  <c r="L42" i="18" s="1"/>
  <c r="L43" i="18" s="1"/>
  <c r="L44" i="18" s="1"/>
  <c r="L45" i="18" s="1"/>
  <c r="L46" i="18" s="1"/>
  <c r="L47" i="18" s="1"/>
  <c r="L48" i="18" s="1"/>
  <c r="L49" i="18" s="1"/>
  <c r="L50" i="18" s="1"/>
  <c r="L51" i="18" s="1"/>
  <c r="L52" i="18" s="1"/>
  <c r="L53" i="18" s="1"/>
  <c r="L54" i="18" s="1"/>
  <c r="L55" i="18" s="1"/>
  <c r="L56" i="18" s="1"/>
  <c r="L57" i="18" s="1"/>
  <c r="L58" i="18" s="1"/>
  <c r="L59" i="18" s="1"/>
  <c r="L60" i="18" s="1"/>
  <c r="L61" i="18" s="1"/>
  <c r="L62" i="18" s="1"/>
  <c r="L63" i="18" s="1"/>
  <c r="L64" i="18" s="1"/>
  <c r="L65" i="18" s="1"/>
  <c r="L66" i="18" s="1"/>
  <c r="L67" i="18" s="1"/>
  <c r="L68" i="18" s="1"/>
  <c r="L69" i="18" s="1"/>
  <c r="L70" i="18" s="1"/>
  <c r="L71" i="18" s="1"/>
  <c r="L72" i="18" s="1"/>
  <c r="L73" i="18" s="1"/>
  <c r="L74" i="18" s="1"/>
  <c r="L75" i="18" s="1"/>
  <c r="L76" i="18" s="1"/>
  <c r="L77" i="18" s="1"/>
  <c r="L78" i="18" s="1"/>
  <c r="L79" i="18" s="1"/>
  <c r="L80" i="18" s="1"/>
  <c r="L81" i="18" s="1"/>
  <c r="L82" i="18" s="1"/>
  <c r="L83" i="18" s="1"/>
  <c r="L84" i="18" s="1"/>
  <c r="L85" i="18" s="1"/>
  <c r="L86" i="18" s="1"/>
  <c r="L87" i="18" s="1"/>
  <c r="L88" i="18" s="1"/>
  <c r="L89" i="18" s="1"/>
  <c r="L90" i="18" s="1"/>
  <c r="L91" i="18" s="1"/>
  <c r="L92" i="18" s="1"/>
  <c r="L93" i="18" s="1"/>
  <c r="L94" i="18" s="1"/>
  <c r="L95" i="18" s="1"/>
  <c r="L96" i="18" s="1"/>
  <c r="L97" i="18" s="1"/>
  <c r="L98" i="18" s="1"/>
  <c r="L99" i="18" s="1"/>
  <c r="L100" i="18" s="1"/>
  <c r="N42" i="35"/>
  <c r="P41" i="35"/>
  <c r="O38" i="35"/>
  <c r="Q37" i="35"/>
  <c r="K101" i="5"/>
  <c r="K6" i="6" s="1"/>
  <c r="L101" i="18" l="1"/>
  <c r="L6" i="19" s="1"/>
  <c r="P42" i="35"/>
  <c r="N43" i="35"/>
  <c r="O39" i="35"/>
  <c r="Q38" i="35"/>
  <c r="K7" i="6"/>
  <c r="K8" i="6" s="1"/>
  <c r="K9" i="6" s="1"/>
  <c r="K10" i="6" s="1"/>
  <c r="K11" i="6" s="1"/>
  <c r="K12" i="6" s="1"/>
  <c r="K13" i="6" s="1"/>
  <c r="K14" i="6" s="1"/>
  <c r="K15" i="6" s="1"/>
  <c r="K16" i="6" s="1"/>
  <c r="K17" i="6" s="1"/>
  <c r="K18" i="6" s="1"/>
  <c r="K19" i="6" s="1"/>
  <c r="K20" i="6" s="1"/>
  <c r="K21" i="6" s="1"/>
  <c r="K22" i="6" s="1"/>
  <c r="K23" i="6" s="1"/>
  <c r="K24" i="6" s="1"/>
  <c r="K25" i="6" s="1"/>
  <c r="K26" i="6" s="1"/>
  <c r="K27" i="6" s="1"/>
  <c r="K28" i="6" s="1"/>
  <c r="K29" i="6" s="1"/>
  <c r="K30" i="6" s="1"/>
  <c r="K31" i="6" s="1"/>
  <c r="K32" i="6" s="1"/>
  <c r="K33" i="6" s="1"/>
  <c r="K34" i="6" s="1"/>
  <c r="K35" i="6" s="1"/>
  <c r="K36" i="6" s="1"/>
  <c r="K37" i="6" s="1"/>
  <c r="K38" i="6" s="1"/>
  <c r="K39" i="6" s="1"/>
  <c r="K40" i="6" s="1"/>
  <c r="K41" i="6" s="1"/>
  <c r="K42" i="6" s="1"/>
  <c r="K43" i="6" s="1"/>
  <c r="K44" i="6" s="1"/>
  <c r="K45" i="6" s="1"/>
  <c r="K46" i="6" s="1"/>
  <c r="K47" i="6" s="1"/>
  <c r="K48" i="6" s="1"/>
  <c r="K49" i="6" s="1"/>
  <c r="K50" i="6" s="1"/>
  <c r="K51" i="6" s="1"/>
  <c r="K52" i="6" s="1"/>
  <c r="K53" i="6" s="1"/>
  <c r="K54" i="6" s="1"/>
  <c r="K55" i="6" s="1"/>
  <c r="K56" i="6" s="1"/>
  <c r="K57" i="6" s="1"/>
  <c r="K58" i="6" s="1"/>
  <c r="K59" i="6" s="1"/>
  <c r="K60" i="6" s="1"/>
  <c r="K61" i="6" s="1"/>
  <c r="K62" i="6" s="1"/>
  <c r="K63" i="6" s="1"/>
  <c r="K64" i="6" s="1"/>
  <c r="K65" i="6" s="1"/>
  <c r="K66" i="6" s="1"/>
  <c r="K67" i="6" s="1"/>
  <c r="K68" i="6" s="1"/>
  <c r="K69" i="6" s="1"/>
  <c r="K70" i="6" s="1"/>
  <c r="K71" i="6" s="1"/>
  <c r="K72" i="6" s="1"/>
  <c r="K73" i="6" s="1"/>
  <c r="K74" i="6" s="1"/>
  <c r="K75" i="6" s="1"/>
  <c r="K76" i="6" s="1"/>
  <c r="K77" i="6" s="1"/>
  <c r="K78" i="6" s="1"/>
  <c r="K79" i="6" s="1"/>
  <c r="K80" i="6" s="1"/>
  <c r="K81" i="6" s="1"/>
  <c r="K82" i="6" s="1"/>
  <c r="K83" i="6" s="1"/>
  <c r="K84" i="6" s="1"/>
  <c r="K85" i="6" s="1"/>
  <c r="K86" i="6" s="1"/>
  <c r="K87" i="6" s="1"/>
  <c r="K88" i="6" s="1"/>
  <c r="K89" i="6" s="1"/>
  <c r="K90" i="6" s="1"/>
  <c r="K91" i="6" s="1"/>
  <c r="K92" i="6" s="1"/>
  <c r="K93" i="6" s="1"/>
  <c r="K94" i="6" s="1"/>
  <c r="K95" i="6" s="1"/>
  <c r="K96" i="6" s="1"/>
  <c r="K97" i="6" s="1"/>
  <c r="K98" i="6" s="1"/>
  <c r="K99" i="6" s="1"/>
  <c r="K100" i="6" s="1"/>
  <c r="L7" i="19" l="1"/>
  <c r="L8" i="19" s="1"/>
  <c r="L9" i="19" s="1"/>
  <c r="L10" i="19" s="1"/>
  <c r="L11" i="19" s="1"/>
  <c r="L12" i="19" s="1"/>
  <c r="L13" i="19" s="1"/>
  <c r="L14" i="19" s="1"/>
  <c r="L15" i="19" s="1"/>
  <c r="L16" i="19" s="1"/>
  <c r="L17" i="19" s="1"/>
  <c r="L18" i="19" s="1"/>
  <c r="L19" i="19" s="1"/>
  <c r="L20" i="19" s="1"/>
  <c r="L21" i="19" s="1"/>
  <c r="L22" i="19" s="1"/>
  <c r="L23" i="19" s="1"/>
  <c r="L24" i="19" s="1"/>
  <c r="L25" i="19" s="1"/>
  <c r="L26" i="19" s="1"/>
  <c r="L27" i="19" s="1"/>
  <c r="L28" i="19" s="1"/>
  <c r="L29" i="19" s="1"/>
  <c r="L30" i="19" s="1"/>
  <c r="L31" i="19" s="1"/>
  <c r="L32" i="19" s="1"/>
  <c r="L33" i="19" s="1"/>
  <c r="L34" i="19" s="1"/>
  <c r="L35" i="19" s="1"/>
  <c r="L36" i="19" s="1"/>
  <c r="L37" i="19" s="1"/>
  <c r="L38" i="19" s="1"/>
  <c r="L39" i="19" s="1"/>
  <c r="L40" i="19" s="1"/>
  <c r="L41" i="19" s="1"/>
  <c r="L42" i="19" s="1"/>
  <c r="L43" i="19" s="1"/>
  <c r="L44" i="19" s="1"/>
  <c r="L45" i="19" s="1"/>
  <c r="L46" i="19" s="1"/>
  <c r="L47" i="19" s="1"/>
  <c r="L48" i="19" s="1"/>
  <c r="L49" i="19" s="1"/>
  <c r="L50" i="19" s="1"/>
  <c r="L51" i="19" s="1"/>
  <c r="L52" i="19" s="1"/>
  <c r="L53" i="19" s="1"/>
  <c r="L54" i="19" s="1"/>
  <c r="L55" i="19" s="1"/>
  <c r="L56" i="19" s="1"/>
  <c r="L57" i="19" s="1"/>
  <c r="L58" i="19" s="1"/>
  <c r="L59" i="19" s="1"/>
  <c r="L60" i="19" s="1"/>
  <c r="L61" i="19" s="1"/>
  <c r="L62" i="19" s="1"/>
  <c r="L63" i="19" s="1"/>
  <c r="L64" i="19" s="1"/>
  <c r="L65" i="19" s="1"/>
  <c r="L66" i="19" s="1"/>
  <c r="L67" i="19" s="1"/>
  <c r="L68" i="19" s="1"/>
  <c r="L69" i="19" s="1"/>
  <c r="L70" i="19" s="1"/>
  <c r="L71" i="19" s="1"/>
  <c r="L72" i="19" s="1"/>
  <c r="L73" i="19" s="1"/>
  <c r="L74" i="19" s="1"/>
  <c r="L75" i="19" s="1"/>
  <c r="L76" i="19" s="1"/>
  <c r="L77" i="19" s="1"/>
  <c r="L78" i="19" s="1"/>
  <c r="L79" i="19" s="1"/>
  <c r="L80" i="19" s="1"/>
  <c r="L81" i="19" s="1"/>
  <c r="L82" i="19" s="1"/>
  <c r="L83" i="19" s="1"/>
  <c r="L84" i="19" s="1"/>
  <c r="L85" i="19" s="1"/>
  <c r="L86" i="19" s="1"/>
  <c r="L87" i="19" s="1"/>
  <c r="L88" i="19" s="1"/>
  <c r="L89" i="19" s="1"/>
  <c r="L90" i="19" s="1"/>
  <c r="L91" i="19" s="1"/>
  <c r="L92" i="19" s="1"/>
  <c r="L93" i="19" s="1"/>
  <c r="L94" i="19" s="1"/>
  <c r="L95" i="19" s="1"/>
  <c r="L96" i="19" s="1"/>
  <c r="L97" i="19" s="1"/>
  <c r="L98" i="19" s="1"/>
  <c r="L99" i="19" s="1"/>
  <c r="L100" i="19" s="1"/>
  <c r="N44" i="35"/>
  <c r="P43" i="35"/>
  <c r="Q39" i="35"/>
  <c r="O40" i="35"/>
  <c r="K101" i="6"/>
  <c r="K6" i="7" s="1"/>
  <c r="L101" i="19" l="1"/>
  <c r="L6" i="20" s="1"/>
  <c r="P44" i="35"/>
  <c r="N45" i="35"/>
  <c r="O41" i="35"/>
  <c r="Q40" i="35"/>
  <c r="K7" i="7"/>
  <c r="K8" i="7" s="1"/>
  <c r="K9" i="7" s="1"/>
  <c r="K10" i="7" s="1"/>
  <c r="K11" i="7" s="1"/>
  <c r="K12" i="7" s="1"/>
  <c r="K13" i="7" s="1"/>
  <c r="K14" i="7" s="1"/>
  <c r="K15" i="7" s="1"/>
  <c r="K16" i="7" s="1"/>
  <c r="K17" i="7" s="1"/>
  <c r="K18" i="7" s="1"/>
  <c r="K19" i="7" s="1"/>
  <c r="K20" i="7" s="1"/>
  <c r="K21" i="7" s="1"/>
  <c r="K22" i="7" s="1"/>
  <c r="K23" i="7" s="1"/>
  <c r="K24" i="7" s="1"/>
  <c r="K25" i="7" s="1"/>
  <c r="K26" i="7" s="1"/>
  <c r="K27" i="7" s="1"/>
  <c r="K28" i="7" s="1"/>
  <c r="K29" i="7" s="1"/>
  <c r="K30" i="7" s="1"/>
  <c r="K31" i="7" s="1"/>
  <c r="K32" i="7" s="1"/>
  <c r="K33" i="7" s="1"/>
  <c r="K34" i="7" s="1"/>
  <c r="K35" i="7" s="1"/>
  <c r="K36" i="7" s="1"/>
  <c r="K37" i="7" s="1"/>
  <c r="K38" i="7" s="1"/>
  <c r="K39" i="7" s="1"/>
  <c r="K40" i="7" s="1"/>
  <c r="K41" i="7" s="1"/>
  <c r="K42" i="7" s="1"/>
  <c r="K43" i="7" s="1"/>
  <c r="K44" i="7" s="1"/>
  <c r="K45" i="7" s="1"/>
  <c r="K46" i="7" s="1"/>
  <c r="K47" i="7" s="1"/>
  <c r="K48" i="7" s="1"/>
  <c r="K49" i="7" s="1"/>
  <c r="K50" i="7" s="1"/>
  <c r="K51" i="7" s="1"/>
  <c r="K52" i="7" s="1"/>
  <c r="K53" i="7" s="1"/>
  <c r="K54" i="7" s="1"/>
  <c r="K55" i="7" s="1"/>
  <c r="K56" i="7" s="1"/>
  <c r="K57" i="7" s="1"/>
  <c r="K58" i="7" s="1"/>
  <c r="K59" i="7" s="1"/>
  <c r="K60" i="7" s="1"/>
  <c r="K61" i="7" s="1"/>
  <c r="K62" i="7" s="1"/>
  <c r="K63" i="7" s="1"/>
  <c r="K64" i="7" s="1"/>
  <c r="K65" i="7" s="1"/>
  <c r="K66" i="7" s="1"/>
  <c r="K67" i="7" s="1"/>
  <c r="K68" i="7" s="1"/>
  <c r="K69" i="7" s="1"/>
  <c r="K70" i="7" s="1"/>
  <c r="K71" i="7" s="1"/>
  <c r="K72" i="7" s="1"/>
  <c r="K73" i="7" s="1"/>
  <c r="K74" i="7" s="1"/>
  <c r="K75" i="7" s="1"/>
  <c r="K76" i="7" s="1"/>
  <c r="K77" i="7" s="1"/>
  <c r="K78" i="7" s="1"/>
  <c r="K79" i="7" s="1"/>
  <c r="K80" i="7" s="1"/>
  <c r="K81" i="7" s="1"/>
  <c r="K82" i="7" s="1"/>
  <c r="K83" i="7" s="1"/>
  <c r="K84" i="7" s="1"/>
  <c r="K85" i="7" s="1"/>
  <c r="K86" i="7" s="1"/>
  <c r="K87" i="7" s="1"/>
  <c r="K88" i="7" s="1"/>
  <c r="K89" i="7" s="1"/>
  <c r="K90" i="7" s="1"/>
  <c r="K91" i="7" s="1"/>
  <c r="K92" i="7" s="1"/>
  <c r="K93" i="7" s="1"/>
  <c r="K94" i="7" s="1"/>
  <c r="K95" i="7" s="1"/>
  <c r="K96" i="7" s="1"/>
  <c r="K97" i="7" s="1"/>
  <c r="K98" i="7" s="1"/>
  <c r="K99" i="7" s="1"/>
  <c r="K100" i="7" s="1"/>
  <c r="L7" i="20" l="1"/>
  <c r="L8" i="20" s="1"/>
  <c r="L9" i="20" s="1"/>
  <c r="L10" i="20" s="1"/>
  <c r="L11" i="20" s="1"/>
  <c r="L12" i="20" s="1"/>
  <c r="L13" i="20" s="1"/>
  <c r="L14" i="20" s="1"/>
  <c r="L15" i="20" s="1"/>
  <c r="L16" i="20" s="1"/>
  <c r="L17" i="20" s="1"/>
  <c r="L18" i="20" s="1"/>
  <c r="L19" i="20" s="1"/>
  <c r="L20" i="20" s="1"/>
  <c r="L21" i="20" s="1"/>
  <c r="L22" i="20" s="1"/>
  <c r="L23" i="20" s="1"/>
  <c r="L24" i="20" s="1"/>
  <c r="L25" i="20" s="1"/>
  <c r="L26" i="20" s="1"/>
  <c r="L27" i="20" s="1"/>
  <c r="L28" i="20" s="1"/>
  <c r="L29" i="20" s="1"/>
  <c r="L30" i="20" s="1"/>
  <c r="L31" i="20" s="1"/>
  <c r="L32" i="20" s="1"/>
  <c r="L33" i="20" s="1"/>
  <c r="L34" i="20" s="1"/>
  <c r="L35" i="20" s="1"/>
  <c r="L36" i="20" s="1"/>
  <c r="L37" i="20" s="1"/>
  <c r="L38" i="20" s="1"/>
  <c r="L39" i="20" s="1"/>
  <c r="L40" i="20" s="1"/>
  <c r="L41" i="20" s="1"/>
  <c r="L42" i="20" s="1"/>
  <c r="L43" i="20" s="1"/>
  <c r="L44" i="20" s="1"/>
  <c r="L45" i="20" s="1"/>
  <c r="L46" i="20" s="1"/>
  <c r="L47" i="20" s="1"/>
  <c r="L48" i="20" s="1"/>
  <c r="L49" i="20" s="1"/>
  <c r="L50" i="20" s="1"/>
  <c r="L51" i="20" s="1"/>
  <c r="L52" i="20" s="1"/>
  <c r="L53" i="20" s="1"/>
  <c r="L54" i="20" s="1"/>
  <c r="L55" i="20" s="1"/>
  <c r="L56" i="20" s="1"/>
  <c r="L57" i="20" s="1"/>
  <c r="L58" i="20" s="1"/>
  <c r="L59" i="20" s="1"/>
  <c r="L60" i="20" s="1"/>
  <c r="L61" i="20" s="1"/>
  <c r="L62" i="20" s="1"/>
  <c r="L63" i="20" s="1"/>
  <c r="L64" i="20" s="1"/>
  <c r="L65" i="20" s="1"/>
  <c r="L66" i="20" s="1"/>
  <c r="L67" i="20" s="1"/>
  <c r="L68" i="20" s="1"/>
  <c r="L69" i="20" s="1"/>
  <c r="L70" i="20" s="1"/>
  <c r="L71" i="20" s="1"/>
  <c r="L72" i="20" s="1"/>
  <c r="L73" i="20" s="1"/>
  <c r="L74" i="20" s="1"/>
  <c r="L75" i="20" s="1"/>
  <c r="L76" i="20" s="1"/>
  <c r="L77" i="20" s="1"/>
  <c r="L78" i="20" s="1"/>
  <c r="L79" i="20" s="1"/>
  <c r="L80" i="20" s="1"/>
  <c r="L81" i="20" s="1"/>
  <c r="L82" i="20" s="1"/>
  <c r="L83" i="20" s="1"/>
  <c r="L84" i="20" s="1"/>
  <c r="L85" i="20" s="1"/>
  <c r="L86" i="20" s="1"/>
  <c r="L87" i="20" s="1"/>
  <c r="L88" i="20" s="1"/>
  <c r="L89" i="20" s="1"/>
  <c r="L90" i="20" s="1"/>
  <c r="L91" i="20" s="1"/>
  <c r="L92" i="20" s="1"/>
  <c r="L93" i="20" s="1"/>
  <c r="L94" i="20" s="1"/>
  <c r="L95" i="20" s="1"/>
  <c r="L96" i="20" s="1"/>
  <c r="L97" i="20" s="1"/>
  <c r="L98" i="20" s="1"/>
  <c r="L99" i="20" s="1"/>
  <c r="L100" i="20" s="1"/>
  <c r="N46" i="35"/>
  <c r="P45" i="35"/>
  <c r="O42" i="35"/>
  <c r="Q41" i="35"/>
  <c r="K101" i="7"/>
  <c r="K6" i="8" s="1"/>
  <c r="L101" i="20" l="1"/>
  <c r="L6" i="21" s="1"/>
  <c r="P46" i="35"/>
  <c r="N47" i="35"/>
  <c r="O43" i="35"/>
  <c r="Q42" i="35"/>
  <c r="K7" i="8"/>
  <c r="K8" i="8" s="1"/>
  <c r="K9" i="8" s="1"/>
  <c r="K10" i="8" s="1"/>
  <c r="K11" i="8" s="1"/>
  <c r="K12" i="8" s="1"/>
  <c r="K13" i="8" s="1"/>
  <c r="K14" i="8" s="1"/>
  <c r="K15" i="8" s="1"/>
  <c r="K16" i="8" s="1"/>
  <c r="K17" i="8" s="1"/>
  <c r="K18" i="8" s="1"/>
  <c r="K19" i="8" s="1"/>
  <c r="K20" i="8" s="1"/>
  <c r="K21" i="8" s="1"/>
  <c r="K22" i="8" s="1"/>
  <c r="K23" i="8" s="1"/>
  <c r="K24" i="8" s="1"/>
  <c r="K25" i="8" s="1"/>
  <c r="K26" i="8" s="1"/>
  <c r="K27" i="8" s="1"/>
  <c r="K28" i="8" s="1"/>
  <c r="K29" i="8" s="1"/>
  <c r="K30" i="8" s="1"/>
  <c r="K31" i="8" s="1"/>
  <c r="K32" i="8" s="1"/>
  <c r="K33" i="8" s="1"/>
  <c r="K34" i="8" s="1"/>
  <c r="K35" i="8" s="1"/>
  <c r="K36" i="8" s="1"/>
  <c r="K37" i="8" s="1"/>
  <c r="K38" i="8" s="1"/>
  <c r="K39" i="8" s="1"/>
  <c r="K40" i="8" s="1"/>
  <c r="K41" i="8" s="1"/>
  <c r="K42" i="8" s="1"/>
  <c r="K43" i="8" s="1"/>
  <c r="K44" i="8" s="1"/>
  <c r="K45" i="8" s="1"/>
  <c r="K46" i="8" s="1"/>
  <c r="K47" i="8" s="1"/>
  <c r="K48" i="8" s="1"/>
  <c r="K49" i="8" s="1"/>
  <c r="K50" i="8" s="1"/>
  <c r="K51" i="8" s="1"/>
  <c r="K52" i="8" s="1"/>
  <c r="K53" i="8" s="1"/>
  <c r="K54" i="8" s="1"/>
  <c r="K55" i="8" s="1"/>
  <c r="K56" i="8" s="1"/>
  <c r="K57" i="8" s="1"/>
  <c r="K58" i="8" s="1"/>
  <c r="K59" i="8" s="1"/>
  <c r="K60" i="8" s="1"/>
  <c r="K61" i="8" s="1"/>
  <c r="K62" i="8" s="1"/>
  <c r="K63" i="8" s="1"/>
  <c r="K64" i="8" s="1"/>
  <c r="K65" i="8" s="1"/>
  <c r="K66" i="8" s="1"/>
  <c r="K67" i="8" s="1"/>
  <c r="K68" i="8" s="1"/>
  <c r="K69" i="8" s="1"/>
  <c r="K70" i="8" s="1"/>
  <c r="K71" i="8" s="1"/>
  <c r="K72" i="8" s="1"/>
  <c r="K73" i="8" s="1"/>
  <c r="K74" i="8" s="1"/>
  <c r="K75" i="8" s="1"/>
  <c r="K76" i="8" s="1"/>
  <c r="K77" i="8" s="1"/>
  <c r="K78" i="8" s="1"/>
  <c r="K79" i="8" s="1"/>
  <c r="K80" i="8" s="1"/>
  <c r="K81" i="8" s="1"/>
  <c r="K82" i="8" s="1"/>
  <c r="K83" i="8" s="1"/>
  <c r="K84" i="8" s="1"/>
  <c r="K85" i="8" s="1"/>
  <c r="K86" i="8" s="1"/>
  <c r="K87" i="8" s="1"/>
  <c r="K88" i="8" s="1"/>
  <c r="K89" i="8" s="1"/>
  <c r="K90" i="8" s="1"/>
  <c r="K91" i="8" s="1"/>
  <c r="K92" i="8" s="1"/>
  <c r="K93" i="8" s="1"/>
  <c r="K94" i="8" s="1"/>
  <c r="K95" i="8" s="1"/>
  <c r="K96" i="8" s="1"/>
  <c r="K97" i="8" s="1"/>
  <c r="K98" i="8" s="1"/>
  <c r="K99" i="8" s="1"/>
  <c r="K100" i="8" s="1"/>
  <c r="L7" i="21" l="1"/>
  <c r="L8" i="21" s="1"/>
  <c r="L9" i="21" s="1"/>
  <c r="L10" i="21" s="1"/>
  <c r="L11" i="21" s="1"/>
  <c r="L12" i="21" s="1"/>
  <c r="L13" i="21" s="1"/>
  <c r="L14" i="21" s="1"/>
  <c r="L15" i="21" s="1"/>
  <c r="L16" i="21" s="1"/>
  <c r="L17" i="21" s="1"/>
  <c r="L18" i="21" s="1"/>
  <c r="L19" i="21" s="1"/>
  <c r="L20" i="21" s="1"/>
  <c r="L21" i="21" s="1"/>
  <c r="L22" i="21" s="1"/>
  <c r="L23" i="21" s="1"/>
  <c r="L24" i="21" s="1"/>
  <c r="L25" i="21" s="1"/>
  <c r="L26" i="21" s="1"/>
  <c r="L27" i="21" s="1"/>
  <c r="L28" i="21" s="1"/>
  <c r="L29" i="21" s="1"/>
  <c r="L30" i="21" s="1"/>
  <c r="L31" i="21" s="1"/>
  <c r="L32" i="21" s="1"/>
  <c r="L33" i="21" s="1"/>
  <c r="L34" i="21" s="1"/>
  <c r="L35" i="21" s="1"/>
  <c r="L36" i="21" s="1"/>
  <c r="L37" i="21" s="1"/>
  <c r="L38" i="21" s="1"/>
  <c r="L39" i="21" s="1"/>
  <c r="L40" i="21" s="1"/>
  <c r="L41" i="21" s="1"/>
  <c r="L42" i="21" s="1"/>
  <c r="L43" i="21" s="1"/>
  <c r="L44" i="21" s="1"/>
  <c r="L45" i="21" s="1"/>
  <c r="L46" i="21" s="1"/>
  <c r="L47" i="21" s="1"/>
  <c r="L48" i="21" s="1"/>
  <c r="L49" i="21" s="1"/>
  <c r="L50" i="21" s="1"/>
  <c r="L51" i="21" s="1"/>
  <c r="L52" i="21" s="1"/>
  <c r="L53" i="21" s="1"/>
  <c r="L54" i="21" s="1"/>
  <c r="L55" i="21" s="1"/>
  <c r="L56" i="21" s="1"/>
  <c r="L57" i="21" s="1"/>
  <c r="L58" i="21" s="1"/>
  <c r="L59" i="21" s="1"/>
  <c r="L60" i="21" s="1"/>
  <c r="L61" i="21" s="1"/>
  <c r="L62" i="21" s="1"/>
  <c r="L63" i="21" s="1"/>
  <c r="L64" i="21" s="1"/>
  <c r="L65" i="21" s="1"/>
  <c r="L66" i="21" s="1"/>
  <c r="L67" i="21" s="1"/>
  <c r="L68" i="21" s="1"/>
  <c r="L69" i="21" s="1"/>
  <c r="L70" i="21" s="1"/>
  <c r="L71" i="21" s="1"/>
  <c r="L72" i="21" s="1"/>
  <c r="L73" i="21" s="1"/>
  <c r="L74" i="21" s="1"/>
  <c r="L75" i="21" s="1"/>
  <c r="L76" i="21" s="1"/>
  <c r="L77" i="21" s="1"/>
  <c r="L78" i="21" s="1"/>
  <c r="L79" i="21" s="1"/>
  <c r="L80" i="21" s="1"/>
  <c r="L81" i="21" s="1"/>
  <c r="L82" i="21" s="1"/>
  <c r="L83" i="21" s="1"/>
  <c r="L84" i="21" s="1"/>
  <c r="L85" i="21" s="1"/>
  <c r="L86" i="21" s="1"/>
  <c r="L87" i="21" s="1"/>
  <c r="L88" i="21" s="1"/>
  <c r="L89" i="21" s="1"/>
  <c r="L90" i="21" s="1"/>
  <c r="L91" i="21" s="1"/>
  <c r="L92" i="21" s="1"/>
  <c r="L93" i="21" s="1"/>
  <c r="L94" i="21" s="1"/>
  <c r="L95" i="21" s="1"/>
  <c r="L96" i="21" s="1"/>
  <c r="L97" i="21" s="1"/>
  <c r="L98" i="21" s="1"/>
  <c r="L99" i="21" s="1"/>
  <c r="L100" i="21" s="1"/>
  <c r="N48" i="35"/>
  <c r="P47" i="35"/>
  <c r="O44" i="35"/>
  <c r="Q43" i="35"/>
  <c r="K101" i="8"/>
  <c r="K6" i="12" s="1"/>
  <c r="L101" i="21" l="1"/>
  <c r="L6" i="22" s="1"/>
  <c r="P48" i="35"/>
  <c r="N49" i="35"/>
  <c r="O45" i="35"/>
  <c r="Q44" i="35"/>
  <c r="K7" i="12"/>
  <c r="K8" i="12" s="1"/>
  <c r="K9" i="12" s="1"/>
  <c r="K10" i="12" s="1"/>
  <c r="K11" i="12" s="1"/>
  <c r="K12" i="12" s="1"/>
  <c r="K13" i="12" s="1"/>
  <c r="K14" i="12" s="1"/>
  <c r="K15" i="12" s="1"/>
  <c r="K16" i="12" s="1"/>
  <c r="K17" i="12" s="1"/>
  <c r="K18" i="12" s="1"/>
  <c r="K19" i="12" s="1"/>
  <c r="K20" i="12" s="1"/>
  <c r="K21" i="12" s="1"/>
  <c r="K22" i="12" s="1"/>
  <c r="K23" i="12" s="1"/>
  <c r="K24" i="12" s="1"/>
  <c r="K25" i="12" s="1"/>
  <c r="K26" i="12" s="1"/>
  <c r="K27" i="12" s="1"/>
  <c r="K28" i="12" s="1"/>
  <c r="K29" i="12" s="1"/>
  <c r="K30" i="12" s="1"/>
  <c r="K31" i="12" s="1"/>
  <c r="K32" i="12" s="1"/>
  <c r="K33" i="12" s="1"/>
  <c r="K34" i="12" s="1"/>
  <c r="K35" i="12" s="1"/>
  <c r="K36" i="12" s="1"/>
  <c r="K37" i="12" s="1"/>
  <c r="K38" i="12" s="1"/>
  <c r="K39" i="12" s="1"/>
  <c r="K40" i="12" s="1"/>
  <c r="K41" i="12" s="1"/>
  <c r="K42" i="12" s="1"/>
  <c r="K43" i="12" s="1"/>
  <c r="K44" i="12" s="1"/>
  <c r="K45" i="12" s="1"/>
  <c r="K46" i="12" s="1"/>
  <c r="K47" i="12" s="1"/>
  <c r="K48" i="12" s="1"/>
  <c r="K49" i="12" s="1"/>
  <c r="K50" i="12" s="1"/>
  <c r="K51" i="12" s="1"/>
  <c r="K52" i="12" s="1"/>
  <c r="K53" i="12" s="1"/>
  <c r="K54" i="12" s="1"/>
  <c r="K55" i="12" s="1"/>
  <c r="K56" i="12" s="1"/>
  <c r="K57" i="12" s="1"/>
  <c r="K58" i="12" s="1"/>
  <c r="K59" i="12" s="1"/>
  <c r="K60" i="12" s="1"/>
  <c r="K61" i="12" s="1"/>
  <c r="K62" i="12" s="1"/>
  <c r="K63" i="12" s="1"/>
  <c r="K64" i="12" s="1"/>
  <c r="K65" i="12" s="1"/>
  <c r="K66" i="12" s="1"/>
  <c r="K67" i="12" s="1"/>
  <c r="K68" i="12" s="1"/>
  <c r="K69" i="12" s="1"/>
  <c r="K70" i="12" s="1"/>
  <c r="K71" i="12" s="1"/>
  <c r="K72" i="12" s="1"/>
  <c r="K73" i="12" s="1"/>
  <c r="K74" i="12" s="1"/>
  <c r="K75" i="12" s="1"/>
  <c r="K76" i="12" s="1"/>
  <c r="K77" i="12" s="1"/>
  <c r="K78" i="12" s="1"/>
  <c r="K79" i="12" s="1"/>
  <c r="K80" i="12" s="1"/>
  <c r="K81" i="12" s="1"/>
  <c r="K82" i="12" s="1"/>
  <c r="K83" i="12" s="1"/>
  <c r="K84" i="12" s="1"/>
  <c r="K85" i="12" s="1"/>
  <c r="K86" i="12" s="1"/>
  <c r="K87" i="12" s="1"/>
  <c r="K88" i="12" s="1"/>
  <c r="K89" i="12" s="1"/>
  <c r="K90" i="12" s="1"/>
  <c r="K91" i="12" s="1"/>
  <c r="K92" i="12" s="1"/>
  <c r="K93" i="12" s="1"/>
  <c r="K94" i="12" s="1"/>
  <c r="K95" i="12" s="1"/>
  <c r="K96" i="12" s="1"/>
  <c r="K97" i="12" s="1"/>
  <c r="K98" i="12" s="1"/>
  <c r="K99" i="12" s="1"/>
  <c r="K100" i="12" s="1"/>
  <c r="L7" i="22" l="1"/>
  <c r="L8" i="22" s="1"/>
  <c r="L9" i="22" s="1"/>
  <c r="L10" i="22" s="1"/>
  <c r="L11" i="22" s="1"/>
  <c r="L12" i="22" s="1"/>
  <c r="L13" i="22" s="1"/>
  <c r="L14" i="22" s="1"/>
  <c r="L15" i="22" s="1"/>
  <c r="L16" i="22" s="1"/>
  <c r="L17" i="22" s="1"/>
  <c r="L18" i="22" s="1"/>
  <c r="L19" i="22" s="1"/>
  <c r="L20" i="22" s="1"/>
  <c r="L21" i="22" s="1"/>
  <c r="L22" i="22" s="1"/>
  <c r="L23" i="22" s="1"/>
  <c r="L24" i="22" s="1"/>
  <c r="L25" i="22" s="1"/>
  <c r="L26" i="22" s="1"/>
  <c r="L27" i="22" s="1"/>
  <c r="L28" i="22" s="1"/>
  <c r="L29" i="22" s="1"/>
  <c r="L30" i="22" s="1"/>
  <c r="L31" i="22" s="1"/>
  <c r="L32" i="22" s="1"/>
  <c r="L33" i="22" s="1"/>
  <c r="L34" i="22" s="1"/>
  <c r="L35" i="22" s="1"/>
  <c r="L36" i="22" s="1"/>
  <c r="L37" i="22" s="1"/>
  <c r="L38" i="22" s="1"/>
  <c r="L39" i="22" s="1"/>
  <c r="L40" i="22" s="1"/>
  <c r="L41" i="22" s="1"/>
  <c r="L42" i="22" s="1"/>
  <c r="L43" i="22" s="1"/>
  <c r="L44" i="22" s="1"/>
  <c r="L45" i="22" s="1"/>
  <c r="L46" i="22" s="1"/>
  <c r="L47" i="22" s="1"/>
  <c r="L48" i="22" s="1"/>
  <c r="L49" i="22" s="1"/>
  <c r="L50" i="22" s="1"/>
  <c r="L51" i="22" s="1"/>
  <c r="L52" i="22" s="1"/>
  <c r="L53" i="22" s="1"/>
  <c r="L54" i="22" s="1"/>
  <c r="L55" i="22" s="1"/>
  <c r="L56" i="22" s="1"/>
  <c r="L57" i="22" s="1"/>
  <c r="L58" i="22" s="1"/>
  <c r="L59" i="22" s="1"/>
  <c r="L60" i="22" s="1"/>
  <c r="L61" i="22" s="1"/>
  <c r="L62" i="22" s="1"/>
  <c r="L63" i="22" s="1"/>
  <c r="L64" i="22" s="1"/>
  <c r="L65" i="22" s="1"/>
  <c r="L66" i="22" s="1"/>
  <c r="L67" i="22" s="1"/>
  <c r="L68" i="22" s="1"/>
  <c r="L69" i="22" s="1"/>
  <c r="L70" i="22" s="1"/>
  <c r="L71" i="22" s="1"/>
  <c r="L72" i="22" s="1"/>
  <c r="L73" i="22" s="1"/>
  <c r="L74" i="22" s="1"/>
  <c r="L75" i="22" s="1"/>
  <c r="L76" i="22" s="1"/>
  <c r="L77" i="22" s="1"/>
  <c r="L78" i="22" s="1"/>
  <c r="L79" i="22" s="1"/>
  <c r="L80" i="22" s="1"/>
  <c r="L81" i="22" s="1"/>
  <c r="L82" i="22" s="1"/>
  <c r="L83" i="22" s="1"/>
  <c r="L84" i="22" s="1"/>
  <c r="L85" i="22" s="1"/>
  <c r="L86" i="22" s="1"/>
  <c r="L87" i="22" s="1"/>
  <c r="L88" i="22" s="1"/>
  <c r="L89" i="22" s="1"/>
  <c r="L90" i="22" s="1"/>
  <c r="L91" i="22" s="1"/>
  <c r="L92" i="22" s="1"/>
  <c r="L93" i="22" s="1"/>
  <c r="L94" i="22" s="1"/>
  <c r="L95" i="22" s="1"/>
  <c r="L96" i="22" s="1"/>
  <c r="L97" i="22" s="1"/>
  <c r="L98" i="22" s="1"/>
  <c r="L99" i="22" s="1"/>
  <c r="L100" i="22" s="1"/>
  <c r="N50" i="35"/>
  <c r="P49" i="35"/>
  <c r="Q45" i="35"/>
  <c r="O46" i="35"/>
  <c r="K101" i="12"/>
  <c r="K6" i="13" s="1"/>
  <c r="L101" i="22" l="1"/>
  <c r="L6" i="36" s="1"/>
  <c r="P50" i="35"/>
  <c r="N51" i="35"/>
  <c r="O47" i="35"/>
  <c r="Q46" i="35"/>
  <c r="K7" i="13"/>
  <c r="K8" i="13" s="1"/>
  <c r="K9" i="13" s="1"/>
  <c r="K10" i="13" s="1"/>
  <c r="K11" i="13" s="1"/>
  <c r="K12" i="13" s="1"/>
  <c r="K13" i="13" s="1"/>
  <c r="K14" i="13" s="1"/>
  <c r="K15" i="13" s="1"/>
  <c r="K16" i="13" s="1"/>
  <c r="K17" i="13" s="1"/>
  <c r="K18" i="13" s="1"/>
  <c r="K19" i="13" s="1"/>
  <c r="K20" i="13" s="1"/>
  <c r="K21" i="13" s="1"/>
  <c r="K22" i="13" s="1"/>
  <c r="K23" i="13" s="1"/>
  <c r="K24" i="13" s="1"/>
  <c r="K25" i="13" s="1"/>
  <c r="K26" i="13" s="1"/>
  <c r="K27" i="13" s="1"/>
  <c r="K28" i="13" s="1"/>
  <c r="K29" i="13" s="1"/>
  <c r="K30" i="13" s="1"/>
  <c r="K31" i="13" s="1"/>
  <c r="K32" i="13" s="1"/>
  <c r="K33" i="13" s="1"/>
  <c r="K34" i="13" s="1"/>
  <c r="K35" i="13" s="1"/>
  <c r="K36" i="13" s="1"/>
  <c r="K37" i="13" s="1"/>
  <c r="K38" i="13" s="1"/>
  <c r="K39" i="13" s="1"/>
  <c r="K40" i="13" s="1"/>
  <c r="K41" i="13" s="1"/>
  <c r="K42" i="13" s="1"/>
  <c r="K43" i="13" s="1"/>
  <c r="K44" i="13" s="1"/>
  <c r="K45" i="13" s="1"/>
  <c r="K46" i="13" s="1"/>
  <c r="K47" i="13" s="1"/>
  <c r="K48" i="13" s="1"/>
  <c r="K49" i="13" s="1"/>
  <c r="K50" i="13" s="1"/>
  <c r="K51" i="13" s="1"/>
  <c r="K52" i="13" s="1"/>
  <c r="K53" i="13" s="1"/>
  <c r="K54" i="13" s="1"/>
  <c r="K55" i="13" s="1"/>
  <c r="K56" i="13" s="1"/>
  <c r="K57" i="13" s="1"/>
  <c r="K58" i="13" s="1"/>
  <c r="K59" i="13" s="1"/>
  <c r="K60" i="13" s="1"/>
  <c r="K61" i="13" s="1"/>
  <c r="K62" i="13" s="1"/>
  <c r="K63" i="13" s="1"/>
  <c r="K64" i="13" s="1"/>
  <c r="K65" i="13" s="1"/>
  <c r="K66" i="13" s="1"/>
  <c r="K67" i="13" s="1"/>
  <c r="K68" i="13" s="1"/>
  <c r="K69" i="13" s="1"/>
  <c r="K70" i="13" s="1"/>
  <c r="K71" i="13" s="1"/>
  <c r="K72" i="13" s="1"/>
  <c r="K73" i="13" s="1"/>
  <c r="K74" i="13" s="1"/>
  <c r="K75" i="13" s="1"/>
  <c r="K76" i="13" s="1"/>
  <c r="K77" i="13" s="1"/>
  <c r="K78" i="13" s="1"/>
  <c r="K79" i="13" s="1"/>
  <c r="K80" i="13" s="1"/>
  <c r="K81" i="13" s="1"/>
  <c r="K82" i="13" s="1"/>
  <c r="K83" i="13" s="1"/>
  <c r="K84" i="13" s="1"/>
  <c r="K85" i="13" s="1"/>
  <c r="K86" i="13" s="1"/>
  <c r="K87" i="13" s="1"/>
  <c r="K88" i="13" s="1"/>
  <c r="K89" i="13" s="1"/>
  <c r="K90" i="13" s="1"/>
  <c r="K91" i="13" s="1"/>
  <c r="K92" i="13" s="1"/>
  <c r="K93" i="13" s="1"/>
  <c r="K94" i="13" s="1"/>
  <c r="K95" i="13" s="1"/>
  <c r="K96" i="13" s="1"/>
  <c r="K97" i="13" s="1"/>
  <c r="K98" i="13" s="1"/>
  <c r="K99" i="13" s="1"/>
  <c r="K100" i="13" s="1"/>
  <c r="L7" i="36" l="1"/>
  <c r="L8" i="36" s="1"/>
  <c r="L9" i="36" s="1"/>
  <c r="L10" i="36" s="1"/>
  <c r="L11" i="36" s="1"/>
  <c r="L12" i="36" s="1"/>
  <c r="L13" i="36" s="1"/>
  <c r="L14" i="36" s="1"/>
  <c r="L15" i="36" s="1"/>
  <c r="L16" i="36" s="1"/>
  <c r="L17" i="36" s="1"/>
  <c r="L18" i="36" s="1"/>
  <c r="L19" i="36" s="1"/>
  <c r="L20" i="36" s="1"/>
  <c r="L21" i="36" s="1"/>
  <c r="L22" i="36" s="1"/>
  <c r="L23" i="36" s="1"/>
  <c r="L24" i="36" s="1"/>
  <c r="L25" i="36" s="1"/>
  <c r="L26" i="36" s="1"/>
  <c r="L27" i="36" s="1"/>
  <c r="L28" i="36" s="1"/>
  <c r="L29" i="36" s="1"/>
  <c r="L30" i="36" s="1"/>
  <c r="L31" i="36" s="1"/>
  <c r="L32" i="36" s="1"/>
  <c r="L33" i="36" s="1"/>
  <c r="L34" i="36" s="1"/>
  <c r="L35" i="36" s="1"/>
  <c r="L36" i="36" s="1"/>
  <c r="L37" i="36" s="1"/>
  <c r="L38" i="36" s="1"/>
  <c r="L39" i="36" s="1"/>
  <c r="L40" i="36" s="1"/>
  <c r="L41" i="36" s="1"/>
  <c r="L42" i="36" s="1"/>
  <c r="L43" i="36" s="1"/>
  <c r="L44" i="36" s="1"/>
  <c r="L45" i="36" s="1"/>
  <c r="L46" i="36" s="1"/>
  <c r="L47" i="36" s="1"/>
  <c r="L48" i="36" s="1"/>
  <c r="L49" i="36" s="1"/>
  <c r="L50" i="36" s="1"/>
  <c r="L51" i="36" s="1"/>
  <c r="L52" i="36" s="1"/>
  <c r="L53" i="36" s="1"/>
  <c r="L54" i="36" s="1"/>
  <c r="L55" i="36" s="1"/>
  <c r="L56" i="36" s="1"/>
  <c r="L57" i="36" s="1"/>
  <c r="L58" i="36" s="1"/>
  <c r="L59" i="36" s="1"/>
  <c r="L60" i="36" s="1"/>
  <c r="L61" i="36" s="1"/>
  <c r="L62" i="36" s="1"/>
  <c r="L63" i="36" s="1"/>
  <c r="L64" i="36" s="1"/>
  <c r="L65" i="36" s="1"/>
  <c r="L66" i="36" s="1"/>
  <c r="L67" i="36" s="1"/>
  <c r="L68" i="36" s="1"/>
  <c r="L69" i="36" s="1"/>
  <c r="L70" i="36" s="1"/>
  <c r="L71" i="36" s="1"/>
  <c r="L72" i="36" s="1"/>
  <c r="L73" i="36" s="1"/>
  <c r="L74" i="36" s="1"/>
  <c r="L75" i="36" s="1"/>
  <c r="L76" i="36" s="1"/>
  <c r="L77" i="36" s="1"/>
  <c r="L78" i="36" s="1"/>
  <c r="L79" i="36" s="1"/>
  <c r="L80" i="36" s="1"/>
  <c r="L81" i="36" s="1"/>
  <c r="L82" i="36" s="1"/>
  <c r="L83" i="36" s="1"/>
  <c r="L84" i="36" s="1"/>
  <c r="L85" i="36" s="1"/>
  <c r="L86" i="36" s="1"/>
  <c r="L87" i="36" s="1"/>
  <c r="L88" i="36" s="1"/>
  <c r="L89" i="36" s="1"/>
  <c r="L90" i="36" s="1"/>
  <c r="L91" i="36" s="1"/>
  <c r="L92" i="36" s="1"/>
  <c r="L93" i="36" s="1"/>
  <c r="L94" i="36" s="1"/>
  <c r="L95" i="36" s="1"/>
  <c r="L96" i="36" s="1"/>
  <c r="L97" i="36" s="1"/>
  <c r="L98" i="36" s="1"/>
  <c r="L99" i="36" s="1"/>
  <c r="L100" i="36" s="1"/>
  <c r="N52" i="35"/>
  <c r="P51" i="35"/>
  <c r="O48" i="35"/>
  <c r="Q47" i="35"/>
  <c r="K101" i="13"/>
  <c r="K6" i="14" s="1"/>
  <c r="L101" i="36" l="1"/>
  <c r="L6" i="37" s="1"/>
  <c r="P52" i="35"/>
  <c r="N53" i="35"/>
  <c r="O49" i="35"/>
  <c r="Q48" i="35"/>
  <c r="K7" i="14"/>
  <c r="K8" i="14" s="1"/>
  <c r="K9" i="14" s="1"/>
  <c r="K10" i="14" s="1"/>
  <c r="K11" i="14" s="1"/>
  <c r="K12" i="14" s="1"/>
  <c r="K13" i="14" s="1"/>
  <c r="K14" i="14" s="1"/>
  <c r="K15" i="14" s="1"/>
  <c r="K16" i="14" s="1"/>
  <c r="K17" i="14" s="1"/>
  <c r="K18" i="14" s="1"/>
  <c r="K19" i="14" s="1"/>
  <c r="K20" i="14" s="1"/>
  <c r="K21" i="14" s="1"/>
  <c r="K22" i="14" s="1"/>
  <c r="K23" i="14" s="1"/>
  <c r="K24" i="14" s="1"/>
  <c r="K25" i="14" s="1"/>
  <c r="K26" i="14" s="1"/>
  <c r="K27" i="14" s="1"/>
  <c r="K28" i="14" s="1"/>
  <c r="K29" i="14" s="1"/>
  <c r="K30" i="14" s="1"/>
  <c r="K31" i="14" s="1"/>
  <c r="K32" i="14" s="1"/>
  <c r="K33" i="14" s="1"/>
  <c r="K34" i="14" s="1"/>
  <c r="K35" i="14" s="1"/>
  <c r="K36" i="14" s="1"/>
  <c r="K37" i="14" s="1"/>
  <c r="K38" i="14" s="1"/>
  <c r="K39" i="14" s="1"/>
  <c r="K40" i="14" s="1"/>
  <c r="K41" i="14" s="1"/>
  <c r="K42" i="14" s="1"/>
  <c r="K43" i="14" s="1"/>
  <c r="K44" i="14" s="1"/>
  <c r="K45" i="14" s="1"/>
  <c r="K46" i="14" s="1"/>
  <c r="K47" i="14" s="1"/>
  <c r="K48" i="14" s="1"/>
  <c r="K49" i="14" s="1"/>
  <c r="K50" i="14" s="1"/>
  <c r="K51" i="14" s="1"/>
  <c r="K52" i="14" s="1"/>
  <c r="K53" i="14" s="1"/>
  <c r="K54" i="14" s="1"/>
  <c r="K55" i="14" s="1"/>
  <c r="K56" i="14" s="1"/>
  <c r="K57" i="14" s="1"/>
  <c r="K58" i="14" s="1"/>
  <c r="K59" i="14" s="1"/>
  <c r="K60" i="14" s="1"/>
  <c r="K61" i="14" s="1"/>
  <c r="K62" i="14" s="1"/>
  <c r="K63" i="14" s="1"/>
  <c r="K64" i="14" s="1"/>
  <c r="K65" i="14" s="1"/>
  <c r="K66" i="14" s="1"/>
  <c r="K67" i="14" s="1"/>
  <c r="K68" i="14" s="1"/>
  <c r="K69" i="14" s="1"/>
  <c r="K70" i="14" s="1"/>
  <c r="K71" i="14" s="1"/>
  <c r="K72" i="14" s="1"/>
  <c r="K73" i="14" s="1"/>
  <c r="K74" i="14" s="1"/>
  <c r="K75" i="14" s="1"/>
  <c r="K76" i="14" s="1"/>
  <c r="K77" i="14" s="1"/>
  <c r="K78" i="14" s="1"/>
  <c r="K79" i="14" s="1"/>
  <c r="K80" i="14" s="1"/>
  <c r="K81" i="14" s="1"/>
  <c r="K82" i="14" s="1"/>
  <c r="K83" i="14" s="1"/>
  <c r="K84" i="14" s="1"/>
  <c r="K85" i="14" s="1"/>
  <c r="K86" i="14" s="1"/>
  <c r="K87" i="14" s="1"/>
  <c r="K88" i="14" s="1"/>
  <c r="K89" i="14" s="1"/>
  <c r="K90" i="14" s="1"/>
  <c r="K91" i="14" s="1"/>
  <c r="K92" i="14" s="1"/>
  <c r="K93" i="14" s="1"/>
  <c r="K94" i="14" s="1"/>
  <c r="K95" i="14" s="1"/>
  <c r="K96" i="14" s="1"/>
  <c r="K97" i="14" s="1"/>
  <c r="K98" i="14" s="1"/>
  <c r="K99" i="14" s="1"/>
  <c r="K100" i="14" s="1"/>
  <c r="L7" i="37" l="1"/>
  <c r="L8" i="37" s="1"/>
  <c r="L9" i="37" s="1"/>
  <c r="L10" i="37" s="1"/>
  <c r="L11" i="37" s="1"/>
  <c r="L12" i="37" s="1"/>
  <c r="L13" i="37" s="1"/>
  <c r="L14" i="37" s="1"/>
  <c r="L15" i="37" s="1"/>
  <c r="L16" i="37" s="1"/>
  <c r="L17" i="37" s="1"/>
  <c r="L18" i="37" s="1"/>
  <c r="L19" i="37" s="1"/>
  <c r="L20" i="37" s="1"/>
  <c r="L21" i="37" s="1"/>
  <c r="L22" i="37" s="1"/>
  <c r="L23" i="37" s="1"/>
  <c r="L24" i="37" s="1"/>
  <c r="L25" i="37" s="1"/>
  <c r="L26" i="37" s="1"/>
  <c r="L27" i="37" s="1"/>
  <c r="L28" i="37" s="1"/>
  <c r="L29" i="37" s="1"/>
  <c r="L30" i="37" s="1"/>
  <c r="L31" i="37" s="1"/>
  <c r="L32" i="37" s="1"/>
  <c r="L33" i="37" s="1"/>
  <c r="L34" i="37" s="1"/>
  <c r="L35" i="37" s="1"/>
  <c r="L36" i="37" s="1"/>
  <c r="L37" i="37" s="1"/>
  <c r="L38" i="37" s="1"/>
  <c r="L39" i="37" s="1"/>
  <c r="L40" i="37" s="1"/>
  <c r="L41" i="37" s="1"/>
  <c r="L42" i="37" s="1"/>
  <c r="L43" i="37" s="1"/>
  <c r="L44" i="37" s="1"/>
  <c r="L45" i="37" s="1"/>
  <c r="L46" i="37" s="1"/>
  <c r="L47" i="37" s="1"/>
  <c r="L48" i="37" s="1"/>
  <c r="L49" i="37" s="1"/>
  <c r="L50" i="37" s="1"/>
  <c r="L51" i="37" s="1"/>
  <c r="L52" i="37" s="1"/>
  <c r="L53" i="37" s="1"/>
  <c r="L54" i="37" s="1"/>
  <c r="L55" i="37" s="1"/>
  <c r="L56" i="37" s="1"/>
  <c r="L57" i="37" s="1"/>
  <c r="L58" i="37" s="1"/>
  <c r="L59" i="37" s="1"/>
  <c r="L60" i="37" s="1"/>
  <c r="L61" i="37" s="1"/>
  <c r="L62" i="37" s="1"/>
  <c r="L63" i="37" s="1"/>
  <c r="L64" i="37" s="1"/>
  <c r="L65" i="37" s="1"/>
  <c r="L66" i="37" s="1"/>
  <c r="L67" i="37" s="1"/>
  <c r="L68" i="37" s="1"/>
  <c r="L69" i="37" s="1"/>
  <c r="L70" i="37" s="1"/>
  <c r="L71" i="37" s="1"/>
  <c r="L72" i="37" s="1"/>
  <c r="L73" i="37" s="1"/>
  <c r="L74" i="37" s="1"/>
  <c r="L75" i="37" s="1"/>
  <c r="L76" i="37" s="1"/>
  <c r="L77" i="37" s="1"/>
  <c r="L78" i="37" s="1"/>
  <c r="L79" i="37" s="1"/>
  <c r="L80" i="37" s="1"/>
  <c r="L81" i="37" s="1"/>
  <c r="L82" i="37" s="1"/>
  <c r="L83" i="37" s="1"/>
  <c r="L84" i="37" s="1"/>
  <c r="L85" i="37" s="1"/>
  <c r="L86" i="37" s="1"/>
  <c r="L87" i="37" s="1"/>
  <c r="L88" i="37" s="1"/>
  <c r="L89" i="37" s="1"/>
  <c r="L90" i="37" s="1"/>
  <c r="L91" i="37" s="1"/>
  <c r="L92" i="37" s="1"/>
  <c r="L93" i="37" s="1"/>
  <c r="L94" i="37" s="1"/>
  <c r="L95" i="37" s="1"/>
  <c r="L96" i="37" s="1"/>
  <c r="L97" i="37" s="1"/>
  <c r="L98" i="37" s="1"/>
  <c r="L99" i="37" s="1"/>
  <c r="L100" i="37" s="1"/>
  <c r="N54" i="35"/>
  <c r="P53" i="35"/>
  <c r="O50" i="35"/>
  <c r="Q49" i="35"/>
  <c r="K101" i="14"/>
  <c r="K6" i="15" s="1"/>
  <c r="L101" i="37" l="1"/>
  <c r="L6" i="38" s="1"/>
  <c r="P54" i="35"/>
  <c r="N55" i="35"/>
  <c r="O51" i="35"/>
  <c r="Q50" i="35"/>
  <c r="K7" i="15"/>
  <c r="K8" i="15" s="1"/>
  <c r="K9" i="15" s="1"/>
  <c r="K10" i="15" s="1"/>
  <c r="K11" i="15" s="1"/>
  <c r="K12" i="15" s="1"/>
  <c r="K13" i="15" s="1"/>
  <c r="K14" i="15" s="1"/>
  <c r="K15" i="15" s="1"/>
  <c r="K16" i="15" s="1"/>
  <c r="K17" i="15" s="1"/>
  <c r="K18" i="15" s="1"/>
  <c r="K19" i="15" s="1"/>
  <c r="K20" i="15" s="1"/>
  <c r="K21" i="15" s="1"/>
  <c r="K22" i="15" s="1"/>
  <c r="K23" i="15" s="1"/>
  <c r="K24" i="15" s="1"/>
  <c r="K25" i="15" s="1"/>
  <c r="K26" i="15" s="1"/>
  <c r="K27" i="15" s="1"/>
  <c r="K28" i="15" s="1"/>
  <c r="K29" i="15" s="1"/>
  <c r="K30" i="15" s="1"/>
  <c r="K31" i="15" s="1"/>
  <c r="K32" i="15" s="1"/>
  <c r="K33" i="15" s="1"/>
  <c r="K34" i="15" s="1"/>
  <c r="K35" i="15" s="1"/>
  <c r="K36" i="15" s="1"/>
  <c r="K37" i="15" s="1"/>
  <c r="K38" i="15" s="1"/>
  <c r="K39" i="15" s="1"/>
  <c r="K40" i="15" s="1"/>
  <c r="K41" i="15" s="1"/>
  <c r="K42" i="15" s="1"/>
  <c r="K43" i="15" s="1"/>
  <c r="K44" i="15" s="1"/>
  <c r="K45" i="15" s="1"/>
  <c r="K46" i="15" s="1"/>
  <c r="K47" i="15" s="1"/>
  <c r="K48" i="15" s="1"/>
  <c r="K49" i="15" s="1"/>
  <c r="K50" i="15" s="1"/>
  <c r="K51" i="15" s="1"/>
  <c r="K52" i="15" s="1"/>
  <c r="K53" i="15" s="1"/>
  <c r="K54" i="15" s="1"/>
  <c r="K55" i="15" s="1"/>
  <c r="K56" i="15" s="1"/>
  <c r="K57" i="15" s="1"/>
  <c r="K58" i="15" s="1"/>
  <c r="K59" i="15" s="1"/>
  <c r="K60" i="15" s="1"/>
  <c r="K61" i="15" s="1"/>
  <c r="K62" i="15" s="1"/>
  <c r="K63" i="15" s="1"/>
  <c r="K64" i="15" s="1"/>
  <c r="K65" i="15" s="1"/>
  <c r="K66" i="15" s="1"/>
  <c r="K67" i="15" s="1"/>
  <c r="K68" i="15" s="1"/>
  <c r="K69" i="15" s="1"/>
  <c r="K70" i="15" s="1"/>
  <c r="K71" i="15" s="1"/>
  <c r="K72" i="15" s="1"/>
  <c r="K73" i="15" s="1"/>
  <c r="K74" i="15" s="1"/>
  <c r="K75" i="15" s="1"/>
  <c r="K76" i="15" s="1"/>
  <c r="K77" i="15" s="1"/>
  <c r="K78" i="15" s="1"/>
  <c r="K79" i="15" s="1"/>
  <c r="K80" i="15" s="1"/>
  <c r="K81" i="15" s="1"/>
  <c r="K82" i="15" s="1"/>
  <c r="K83" i="15" s="1"/>
  <c r="K84" i="15" s="1"/>
  <c r="K85" i="15" s="1"/>
  <c r="K86" i="15" s="1"/>
  <c r="K87" i="15" s="1"/>
  <c r="K88" i="15" s="1"/>
  <c r="K89" i="15" s="1"/>
  <c r="K90" i="15" s="1"/>
  <c r="K91" i="15" s="1"/>
  <c r="K92" i="15" s="1"/>
  <c r="K93" i="15" s="1"/>
  <c r="K94" i="15" s="1"/>
  <c r="K95" i="15" s="1"/>
  <c r="K96" i="15" s="1"/>
  <c r="K97" i="15" s="1"/>
  <c r="K98" i="15" s="1"/>
  <c r="K99" i="15" s="1"/>
  <c r="K100" i="15" s="1"/>
  <c r="L7" i="38" l="1"/>
  <c r="L8" i="38" s="1"/>
  <c r="L9" i="38" s="1"/>
  <c r="L10" i="38" s="1"/>
  <c r="L11" i="38" s="1"/>
  <c r="L12" i="38" s="1"/>
  <c r="L13" i="38" s="1"/>
  <c r="L14" i="38" s="1"/>
  <c r="L15" i="38" s="1"/>
  <c r="L16" i="38" s="1"/>
  <c r="L17" i="38" s="1"/>
  <c r="L18" i="38" s="1"/>
  <c r="L19" i="38" s="1"/>
  <c r="L20" i="38" s="1"/>
  <c r="L21" i="38" s="1"/>
  <c r="L22" i="38" s="1"/>
  <c r="L23" i="38" s="1"/>
  <c r="L24" i="38" s="1"/>
  <c r="L25" i="38" s="1"/>
  <c r="L26" i="38" s="1"/>
  <c r="L27" i="38" s="1"/>
  <c r="L28" i="38" s="1"/>
  <c r="L29" i="38" s="1"/>
  <c r="L30" i="38" s="1"/>
  <c r="L31" i="38" s="1"/>
  <c r="L32" i="38" s="1"/>
  <c r="L33" i="38" s="1"/>
  <c r="L34" i="38" s="1"/>
  <c r="L35" i="38" s="1"/>
  <c r="L36" i="38" s="1"/>
  <c r="L37" i="38" s="1"/>
  <c r="L38" i="38" s="1"/>
  <c r="L39" i="38" s="1"/>
  <c r="L40" i="38" s="1"/>
  <c r="L41" i="38" s="1"/>
  <c r="L42" i="38" s="1"/>
  <c r="L43" i="38" s="1"/>
  <c r="L44" i="38" s="1"/>
  <c r="L45" i="38" s="1"/>
  <c r="L46" i="38" s="1"/>
  <c r="L47" i="38" s="1"/>
  <c r="L48" i="38" s="1"/>
  <c r="L49" i="38" s="1"/>
  <c r="L50" i="38" s="1"/>
  <c r="L51" i="38" s="1"/>
  <c r="L52" i="38" s="1"/>
  <c r="L53" i="38" s="1"/>
  <c r="L54" i="38" s="1"/>
  <c r="L55" i="38" s="1"/>
  <c r="L56" i="38" s="1"/>
  <c r="L57" i="38" s="1"/>
  <c r="L58" i="38" s="1"/>
  <c r="L59" i="38" s="1"/>
  <c r="L60" i="38" s="1"/>
  <c r="L61" i="38" s="1"/>
  <c r="L62" i="38" s="1"/>
  <c r="L63" i="38" s="1"/>
  <c r="L64" i="38" s="1"/>
  <c r="L65" i="38" s="1"/>
  <c r="L66" i="38" s="1"/>
  <c r="L67" i="38" s="1"/>
  <c r="L68" i="38" s="1"/>
  <c r="L69" i="38" s="1"/>
  <c r="L70" i="38" s="1"/>
  <c r="L71" i="38" s="1"/>
  <c r="L72" i="38" s="1"/>
  <c r="L73" i="38" s="1"/>
  <c r="L74" i="38" s="1"/>
  <c r="L75" i="38" s="1"/>
  <c r="L76" i="38" s="1"/>
  <c r="L77" i="38" s="1"/>
  <c r="L78" i="38" s="1"/>
  <c r="L79" i="38" s="1"/>
  <c r="L80" i="38" s="1"/>
  <c r="L81" i="38" s="1"/>
  <c r="L82" i="38" s="1"/>
  <c r="L83" i="38" s="1"/>
  <c r="L84" i="38" s="1"/>
  <c r="L85" i="38" s="1"/>
  <c r="L86" i="38" s="1"/>
  <c r="L87" i="38" s="1"/>
  <c r="L88" i="38" s="1"/>
  <c r="L89" i="38" s="1"/>
  <c r="L90" i="38" s="1"/>
  <c r="L91" i="38" s="1"/>
  <c r="L92" i="38" s="1"/>
  <c r="L93" i="38" s="1"/>
  <c r="L94" i="38" s="1"/>
  <c r="L95" i="38" s="1"/>
  <c r="L96" i="38" s="1"/>
  <c r="L97" i="38" s="1"/>
  <c r="L98" i="38" s="1"/>
  <c r="L99" i="38" s="1"/>
  <c r="L100" i="38" s="1"/>
  <c r="N56" i="35"/>
  <c r="P55" i="35"/>
  <c r="O52" i="35"/>
  <c r="Q51" i="35"/>
  <c r="K101" i="15"/>
  <c r="K6" i="16" s="1"/>
  <c r="L101" i="38" l="1"/>
  <c r="L6" i="39" s="1"/>
  <c r="P56" i="35"/>
  <c r="N57" i="35"/>
  <c r="O53" i="35"/>
  <c r="Q52" i="35"/>
  <c r="K7" i="16"/>
  <c r="K8" i="16" s="1"/>
  <c r="K9" i="16" s="1"/>
  <c r="K10" i="16" s="1"/>
  <c r="K11" i="16" s="1"/>
  <c r="K12" i="16" s="1"/>
  <c r="K13" i="16" s="1"/>
  <c r="K14" i="16" s="1"/>
  <c r="K15" i="16" s="1"/>
  <c r="K16" i="16" s="1"/>
  <c r="K17" i="16" s="1"/>
  <c r="K18" i="16" s="1"/>
  <c r="K19" i="16" s="1"/>
  <c r="K20" i="16" s="1"/>
  <c r="K21" i="16" s="1"/>
  <c r="K22" i="16" s="1"/>
  <c r="K23" i="16" s="1"/>
  <c r="K24" i="16" s="1"/>
  <c r="K25" i="16" s="1"/>
  <c r="K26" i="16" s="1"/>
  <c r="K27" i="16" s="1"/>
  <c r="K28" i="16" s="1"/>
  <c r="K29" i="16" s="1"/>
  <c r="K30" i="16" s="1"/>
  <c r="K31" i="16" s="1"/>
  <c r="K32" i="16" s="1"/>
  <c r="K33" i="16" s="1"/>
  <c r="K34" i="16" s="1"/>
  <c r="K35" i="16" s="1"/>
  <c r="K36" i="16" s="1"/>
  <c r="K37" i="16" s="1"/>
  <c r="K38" i="16" s="1"/>
  <c r="K39" i="16" s="1"/>
  <c r="K40" i="16" s="1"/>
  <c r="K41" i="16" s="1"/>
  <c r="K42" i="16" s="1"/>
  <c r="K43" i="16" s="1"/>
  <c r="K44" i="16" s="1"/>
  <c r="K45" i="16" s="1"/>
  <c r="K46" i="16" s="1"/>
  <c r="K47" i="16" s="1"/>
  <c r="K48" i="16" s="1"/>
  <c r="K49" i="16" s="1"/>
  <c r="K50" i="16" s="1"/>
  <c r="K51" i="16" s="1"/>
  <c r="K52" i="16" s="1"/>
  <c r="K53" i="16" s="1"/>
  <c r="K54" i="16" s="1"/>
  <c r="K55" i="16" s="1"/>
  <c r="K56" i="16" s="1"/>
  <c r="K57" i="16" s="1"/>
  <c r="K58" i="16" s="1"/>
  <c r="K59" i="16" s="1"/>
  <c r="K60" i="16" s="1"/>
  <c r="K61" i="16" s="1"/>
  <c r="K62" i="16" s="1"/>
  <c r="K63" i="16" s="1"/>
  <c r="K64" i="16" s="1"/>
  <c r="K65" i="16" s="1"/>
  <c r="K66" i="16" s="1"/>
  <c r="K67" i="16" s="1"/>
  <c r="K68" i="16" s="1"/>
  <c r="K69" i="16" s="1"/>
  <c r="K70" i="16" s="1"/>
  <c r="K71" i="16" s="1"/>
  <c r="K72" i="16" s="1"/>
  <c r="K73" i="16" s="1"/>
  <c r="K74" i="16" s="1"/>
  <c r="K75" i="16" s="1"/>
  <c r="K76" i="16" s="1"/>
  <c r="K77" i="16" s="1"/>
  <c r="K78" i="16" s="1"/>
  <c r="K79" i="16" s="1"/>
  <c r="K80" i="16" s="1"/>
  <c r="K81" i="16" s="1"/>
  <c r="K82" i="16" s="1"/>
  <c r="K83" i="16" s="1"/>
  <c r="K84" i="16" s="1"/>
  <c r="K85" i="16" s="1"/>
  <c r="K86" i="16" s="1"/>
  <c r="K87" i="16" s="1"/>
  <c r="K88" i="16" s="1"/>
  <c r="K89" i="16" s="1"/>
  <c r="K90" i="16" s="1"/>
  <c r="K91" i="16" s="1"/>
  <c r="K92" i="16" s="1"/>
  <c r="K93" i="16" s="1"/>
  <c r="K94" i="16" s="1"/>
  <c r="K95" i="16" s="1"/>
  <c r="K96" i="16" s="1"/>
  <c r="K97" i="16" s="1"/>
  <c r="K98" i="16" s="1"/>
  <c r="K99" i="16" s="1"/>
  <c r="K100" i="16" s="1"/>
  <c r="L7" i="39" l="1"/>
  <c r="L8" i="39" s="1"/>
  <c r="L9" i="39" s="1"/>
  <c r="L10" i="39" s="1"/>
  <c r="L11" i="39" s="1"/>
  <c r="L12" i="39" s="1"/>
  <c r="L13" i="39" s="1"/>
  <c r="L14" i="39" s="1"/>
  <c r="L15" i="39" s="1"/>
  <c r="L16" i="39" s="1"/>
  <c r="L17" i="39" s="1"/>
  <c r="L18" i="39" s="1"/>
  <c r="L19" i="39" s="1"/>
  <c r="L20" i="39" s="1"/>
  <c r="L21" i="39" s="1"/>
  <c r="L22" i="39" s="1"/>
  <c r="L23" i="39" s="1"/>
  <c r="L24" i="39" s="1"/>
  <c r="L25" i="39" s="1"/>
  <c r="L26" i="39" s="1"/>
  <c r="L27" i="39" s="1"/>
  <c r="L28" i="39" s="1"/>
  <c r="L29" i="39" s="1"/>
  <c r="L30" i="39" s="1"/>
  <c r="L31" i="39" s="1"/>
  <c r="L32" i="39" s="1"/>
  <c r="L33" i="39" s="1"/>
  <c r="L34" i="39" s="1"/>
  <c r="L35" i="39" s="1"/>
  <c r="L36" i="39" s="1"/>
  <c r="L37" i="39" s="1"/>
  <c r="L38" i="39" s="1"/>
  <c r="L39" i="39" s="1"/>
  <c r="L40" i="39" s="1"/>
  <c r="L41" i="39" s="1"/>
  <c r="L42" i="39" s="1"/>
  <c r="L43" i="39" s="1"/>
  <c r="L44" i="39" s="1"/>
  <c r="L45" i="39" s="1"/>
  <c r="L46" i="39" s="1"/>
  <c r="L47" i="39" s="1"/>
  <c r="L48" i="39" s="1"/>
  <c r="L49" i="39" s="1"/>
  <c r="L50" i="39" s="1"/>
  <c r="L51" i="39" s="1"/>
  <c r="L52" i="39" s="1"/>
  <c r="L53" i="39" s="1"/>
  <c r="L54" i="39" s="1"/>
  <c r="L55" i="39" s="1"/>
  <c r="L56" i="39" s="1"/>
  <c r="L57" i="39" s="1"/>
  <c r="L58" i="39" s="1"/>
  <c r="L59" i="39" s="1"/>
  <c r="L60" i="39" s="1"/>
  <c r="L61" i="39" s="1"/>
  <c r="L62" i="39" s="1"/>
  <c r="L63" i="39" s="1"/>
  <c r="L64" i="39" s="1"/>
  <c r="L65" i="39" s="1"/>
  <c r="L66" i="39" s="1"/>
  <c r="L67" i="39" s="1"/>
  <c r="L68" i="39" s="1"/>
  <c r="L69" i="39" s="1"/>
  <c r="L70" i="39" s="1"/>
  <c r="L71" i="39" s="1"/>
  <c r="L72" i="39" s="1"/>
  <c r="L73" i="39" s="1"/>
  <c r="L74" i="39" s="1"/>
  <c r="L75" i="39" s="1"/>
  <c r="L76" i="39" s="1"/>
  <c r="L77" i="39" s="1"/>
  <c r="L78" i="39" s="1"/>
  <c r="L79" i="39" s="1"/>
  <c r="L80" i="39" s="1"/>
  <c r="L81" i="39" s="1"/>
  <c r="L82" i="39" s="1"/>
  <c r="L83" i="39" s="1"/>
  <c r="L84" i="39" s="1"/>
  <c r="L85" i="39" s="1"/>
  <c r="L86" i="39" s="1"/>
  <c r="L87" i="39" s="1"/>
  <c r="L88" i="39" s="1"/>
  <c r="L89" i="39" s="1"/>
  <c r="L90" i="39" s="1"/>
  <c r="L91" i="39" s="1"/>
  <c r="L92" i="39" s="1"/>
  <c r="L93" i="39" s="1"/>
  <c r="L94" i="39" s="1"/>
  <c r="L95" i="39" s="1"/>
  <c r="L96" i="39" s="1"/>
  <c r="L97" i="39" s="1"/>
  <c r="L98" i="39" s="1"/>
  <c r="L99" i="39" s="1"/>
  <c r="L100" i="39" s="1"/>
  <c r="N58" i="35"/>
  <c r="P57" i="35"/>
  <c r="O54" i="35"/>
  <c r="Q53" i="35"/>
  <c r="K101" i="16"/>
  <c r="K6" i="17" s="1"/>
  <c r="L101" i="39" l="1"/>
  <c r="P58" i="35"/>
  <c r="N59" i="35"/>
  <c r="O55" i="35"/>
  <c r="Q54" i="35"/>
  <c r="K7" i="17"/>
  <c r="K8" i="17" s="1"/>
  <c r="K9" i="17" s="1"/>
  <c r="K10" i="17" s="1"/>
  <c r="K11" i="17" s="1"/>
  <c r="K12" i="17" s="1"/>
  <c r="K13" i="17" s="1"/>
  <c r="K14" i="17" s="1"/>
  <c r="K15" i="17" s="1"/>
  <c r="K16" i="17" s="1"/>
  <c r="K17" i="17" s="1"/>
  <c r="K18" i="17" s="1"/>
  <c r="K19" i="17" s="1"/>
  <c r="K20" i="17" s="1"/>
  <c r="K21" i="17" s="1"/>
  <c r="K22" i="17" s="1"/>
  <c r="K23" i="17" s="1"/>
  <c r="K24" i="17" s="1"/>
  <c r="K25" i="17" s="1"/>
  <c r="K26" i="17" s="1"/>
  <c r="K27" i="17" s="1"/>
  <c r="K28" i="17" s="1"/>
  <c r="K29" i="17" s="1"/>
  <c r="K30" i="17" s="1"/>
  <c r="K31" i="17" s="1"/>
  <c r="K32" i="17" s="1"/>
  <c r="K33" i="17" s="1"/>
  <c r="K34" i="17" s="1"/>
  <c r="K35" i="17" s="1"/>
  <c r="K36" i="17" s="1"/>
  <c r="K37" i="17" s="1"/>
  <c r="K38" i="17" s="1"/>
  <c r="K39" i="17" s="1"/>
  <c r="K40" i="17" s="1"/>
  <c r="K41" i="17" s="1"/>
  <c r="K42" i="17" s="1"/>
  <c r="K43" i="17" s="1"/>
  <c r="K44" i="17" s="1"/>
  <c r="K45" i="17" s="1"/>
  <c r="K46" i="17" s="1"/>
  <c r="K47" i="17" s="1"/>
  <c r="K48" i="17" s="1"/>
  <c r="K49" i="17" s="1"/>
  <c r="K50" i="17" s="1"/>
  <c r="K51" i="17" s="1"/>
  <c r="K52" i="17" s="1"/>
  <c r="K53" i="17" s="1"/>
  <c r="K54" i="17" s="1"/>
  <c r="K55" i="17" s="1"/>
  <c r="K56" i="17" s="1"/>
  <c r="K57" i="17" s="1"/>
  <c r="K58" i="17" s="1"/>
  <c r="K59" i="17" s="1"/>
  <c r="K60" i="17" s="1"/>
  <c r="K61" i="17" s="1"/>
  <c r="K62" i="17" s="1"/>
  <c r="K63" i="17" s="1"/>
  <c r="K64" i="17" s="1"/>
  <c r="K65" i="17" s="1"/>
  <c r="K66" i="17" s="1"/>
  <c r="K67" i="17" s="1"/>
  <c r="K68" i="17" s="1"/>
  <c r="K69" i="17" s="1"/>
  <c r="K70" i="17" s="1"/>
  <c r="K71" i="17" s="1"/>
  <c r="K72" i="17" s="1"/>
  <c r="K73" i="17" s="1"/>
  <c r="K74" i="17" s="1"/>
  <c r="K75" i="17" s="1"/>
  <c r="K76" i="17" s="1"/>
  <c r="K77" i="17" s="1"/>
  <c r="K78" i="17" s="1"/>
  <c r="K79" i="17" s="1"/>
  <c r="K80" i="17" s="1"/>
  <c r="K81" i="17" s="1"/>
  <c r="K82" i="17" s="1"/>
  <c r="K83" i="17" s="1"/>
  <c r="K84" i="17" s="1"/>
  <c r="K85" i="17" s="1"/>
  <c r="K86" i="17" s="1"/>
  <c r="K87" i="17" s="1"/>
  <c r="K88" i="17" s="1"/>
  <c r="K89" i="17" s="1"/>
  <c r="K90" i="17" s="1"/>
  <c r="K91" i="17" s="1"/>
  <c r="K92" i="17" s="1"/>
  <c r="K93" i="17" s="1"/>
  <c r="K94" i="17" s="1"/>
  <c r="K95" i="17" s="1"/>
  <c r="K96" i="17" s="1"/>
  <c r="K97" i="17" s="1"/>
  <c r="K98" i="17" s="1"/>
  <c r="K99" i="17" s="1"/>
  <c r="K100" i="17" s="1"/>
  <c r="N60" i="35" l="1"/>
  <c r="P59" i="35"/>
  <c r="Q55" i="35"/>
  <c r="O56" i="35"/>
  <c r="K101" i="17"/>
  <c r="K6" i="18" s="1"/>
  <c r="P60" i="35" l="1"/>
  <c r="N61" i="35"/>
  <c r="O57" i="35"/>
  <c r="Q56" i="35"/>
  <c r="K7" i="18"/>
  <c r="K8" i="18" s="1"/>
  <c r="K9" i="18" s="1"/>
  <c r="K10" i="18" s="1"/>
  <c r="K11" i="18" s="1"/>
  <c r="K12" i="18" s="1"/>
  <c r="K13" i="18" s="1"/>
  <c r="K14" i="18" s="1"/>
  <c r="K15" i="18" s="1"/>
  <c r="K16" i="18" s="1"/>
  <c r="K17" i="18" s="1"/>
  <c r="K18" i="18" s="1"/>
  <c r="K19" i="18" s="1"/>
  <c r="K20" i="18" s="1"/>
  <c r="K21" i="18" s="1"/>
  <c r="K22" i="18" s="1"/>
  <c r="K23" i="18" s="1"/>
  <c r="K24" i="18" s="1"/>
  <c r="K25" i="18" s="1"/>
  <c r="K26" i="18" s="1"/>
  <c r="K27" i="18" s="1"/>
  <c r="K28" i="18" s="1"/>
  <c r="K29" i="18" s="1"/>
  <c r="K30" i="18" s="1"/>
  <c r="K31" i="18" s="1"/>
  <c r="K32" i="18" s="1"/>
  <c r="K33" i="18" s="1"/>
  <c r="K34" i="18" s="1"/>
  <c r="K35" i="18" s="1"/>
  <c r="K36" i="18" s="1"/>
  <c r="K37" i="18" s="1"/>
  <c r="K38" i="18" s="1"/>
  <c r="K39" i="18" s="1"/>
  <c r="K40" i="18" s="1"/>
  <c r="K41" i="18" s="1"/>
  <c r="K42" i="18" s="1"/>
  <c r="K43" i="18" s="1"/>
  <c r="K44" i="18" s="1"/>
  <c r="K45" i="18" s="1"/>
  <c r="K46" i="18" s="1"/>
  <c r="K47" i="18" s="1"/>
  <c r="K48" i="18" s="1"/>
  <c r="K49" i="18" s="1"/>
  <c r="K50" i="18" s="1"/>
  <c r="K51" i="18" s="1"/>
  <c r="K52" i="18" s="1"/>
  <c r="K53" i="18" s="1"/>
  <c r="K54" i="18" s="1"/>
  <c r="K55" i="18" s="1"/>
  <c r="K56" i="18" s="1"/>
  <c r="K57" i="18" s="1"/>
  <c r="K58" i="18" s="1"/>
  <c r="K59" i="18" s="1"/>
  <c r="K60" i="18" s="1"/>
  <c r="K61" i="18" s="1"/>
  <c r="K62" i="18" s="1"/>
  <c r="K63" i="18" s="1"/>
  <c r="K64" i="18" s="1"/>
  <c r="K65" i="18" s="1"/>
  <c r="K66" i="18" s="1"/>
  <c r="K67" i="18" s="1"/>
  <c r="K68" i="18" s="1"/>
  <c r="K69" i="18" s="1"/>
  <c r="K70" i="18" s="1"/>
  <c r="K71" i="18" s="1"/>
  <c r="K72" i="18" s="1"/>
  <c r="K73" i="18" s="1"/>
  <c r="K74" i="18" s="1"/>
  <c r="K75" i="18" s="1"/>
  <c r="K76" i="18" s="1"/>
  <c r="K77" i="18" s="1"/>
  <c r="K78" i="18" s="1"/>
  <c r="K79" i="18" s="1"/>
  <c r="K80" i="18" s="1"/>
  <c r="K81" i="18" s="1"/>
  <c r="K82" i="18" s="1"/>
  <c r="K83" i="18" s="1"/>
  <c r="K84" i="18" s="1"/>
  <c r="K85" i="18" s="1"/>
  <c r="K86" i="18" s="1"/>
  <c r="K87" i="18" s="1"/>
  <c r="K88" i="18" s="1"/>
  <c r="K89" i="18" s="1"/>
  <c r="K90" i="18" s="1"/>
  <c r="K91" i="18" s="1"/>
  <c r="K92" i="18" s="1"/>
  <c r="K93" i="18" s="1"/>
  <c r="K94" i="18" s="1"/>
  <c r="K95" i="18" s="1"/>
  <c r="K96" i="18" s="1"/>
  <c r="K97" i="18" s="1"/>
  <c r="K98" i="18" s="1"/>
  <c r="K99" i="18" s="1"/>
  <c r="K100" i="18" s="1"/>
  <c r="N62" i="35" l="1"/>
  <c r="P61" i="35"/>
  <c r="Q57" i="35"/>
  <c r="O58" i="35"/>
  <c r="K101" i="18"/>
  <c r="K6" i="19" s="1"/>
  <c r="P62" i="35" l="1"/>
  <c r="N63" i="35"/>
  <c r="O59" i="35"/>
  <c r="Q58" i="35"/>
  <c r="K7" i="19"/>
  <c r="K8" i="19" s="1"/>
  <c r="K9" i="19" s="1"/>
  <c r="K10" i="19" s="1"/>
  <c r="K11" i="19" s="1"/>
  <c r="K12" i="19" s="1"/>
  <c r="K13" i="19" s="1"/>
  <c r="K14" i="19" s="1"/>
  <c r="K15" i="19" s="1"/>
  <c r="K16" i="19" s="1"/>
  <c r="K17" i="19" s="1"/>
  <c r="K18" i="19" s="1"/>
  <c r="K19" i="19" s="1"/>
  <c r="K20" i="19" s="1"/>
  <c r="K21" i="19" s="1"/>
  <c r="K22" i="19" s="1"/>
  <c r="K23" i="19" s="1"/>
  <c r="K24" i="19" s="1"/>
  <c r="K25" i="19" s="1"/>
  <c r="K26" i="19" s="1"/>
  <c r="K27" i="19" s="1"/>
  <c r="K28" i="19" s="1"/>
  <c r="K29" i="19" s="1"/>
  <c r="K30" i="19" s="1"/>
  <c r="K31" i="19" s="1"/>
  <c r="K32" i="19" s="1"/>
  <c r="K33" i="19" s="1"/>
  <c r="K34" i="19" s="1"/>
  <c r="K35" i="19" s="1"/>
  <c r="K36" i="19" s="1"/>
  <c r="K37" i="19" s="1"/>
  <c r="K38" i="19" s="1"/>
  <c r="K39" i="19" s="1"/>
  <c r="K40" i="19" s="1"/>
  <c r="K41" i="19" s="1"/>
  <c r="K42" i="19" s="1"/>
  <c r="K43" i="19" s="1"/>
  <c r="K44" i="19" s="1"/>
  <c r="K45" i="19" s="1"/>
  <c r="K46" i="19" s="1"/>
  <c r="K47" i="19" s="1"/>
  <c r="K48" i="19" s="1"/>
  <c r="K49" i="19" s="1"/>
  <c r="K50" i="19" s="1"/>
  <c r="K51" i="19" s="1"/>
  <c r="K52" i="19" s="1"/>
  <c r="K53" i="19" s="1"/>
  <c r="K54" i="19" s="1"/>
  <c r="K55" i="19" s="1"/>
  <c r="K56" i="19" s="1"/>
  <c r="K57" i="19" s="1"/>
  <c r="K58" i="19" s="1"/>
  <c r="K59" i="19" s="1"/>
  <c r="K60" i="19" s="1"/>
  <c r="K61" i="19" s="1"/>
  <c r="K62" i="19" s="1"/>
  <c r="K63" i="19" s="1"/>
  <c r="K64" i="19" s="1"/>
  <c r="K65" i="19" s="1"/>
  <c r="K66" i="19" s="1"/>
  <c r="K67" i="19" s="1"/>
  <c r="K68" i="19" s="1"/>
  <c r="K69" i="19" s="1"/>
  <c r="K70" i="19" s="1"/>
  <c r="K71" i="19" s="1"/>
  <c r="K72" i="19" s="1"/>
  <c r="K73" i="19" s="1"/>
  <c r="K74" i="19" s="1"/>
  <c r="K75" i="19" s="1"/>
  <c r="K76" i="19" s="1"/>
  <c r="K77" i="19" s="1"/>
  <c r="K78" i="19" s="1"/>
  <c r="K79" i="19" s="1"/>
  <c r="K80" i="19" s="1"/>
  <c r="K81" i="19" s="1"/>
  <c r="K82" i="19" s="1"/>
  <c r="K83" i="19" s="1"/>
  <c r="K84" i="19" s="1"/>
  <c r="K85" i="19" s="1"/>
  <c r="K86" i="19" s="1"/>
  <c r="K87" i="19" s="1"/>
  <c r="K88" i="19" s="1"/>
  <c r="K89" i="19" s="1"/>
  <c r="K90" i="19" s="1"/>
  <c r="K91" i="19" s="1"/>
  <c r="K92" i="19" s="1"/>
  <c r="K93" i="19" s="1"/>
  <c r="K94" i="19" s="1"/>
  <c r="K95" i="19" s="1"/>
  <c r="K96" i="19" s="1"/>
  <c r="K97" i="19" s="1"/>
  <c r="K98" i="19" s="1"/>
  <c r="K99" i="19" s="1"/>
  <c r="K100" i="19" s="1"/>
  <c r="N64" i="35" l="1"/>
  <c r="P63" i="35"/>
  <c r="O60" i="35"/>
  <c r="Q59" i="35"/>
  <c r="K101" i="19"/>
  <c r="K6" i="20" s="1"/>
  <c r="P64" i="35" l="1"/>
  <c r="N65" i="35"/>
  <c r="O61" i="35"/>
  <c r="Q60" i="35"/>
  <c r="K7" i="20"/>
  <c r="K8" i="20" s="1"/>
  <c r="K9" i="20" s="1"/>
  <c r="K10" i="20" s="1"/>
  <c r="K11" i="20" s="1"/>
  <c r="K12" i="20" s="1"/>
  <c r="K13" i="20" s="1"/>
  <c r="K14" i="20" s="1"/>
  <c r="K15" i="20" s="1"/>
  <c r="K16" i="20" s="1"/>
  <c r="K17" i="20" s="1"/>
  <c r="K18" i="20" s="1"/>
  <c r="K19" i="20" s="1"/>
  <c r="K20" i="20" s="1"/>
  <c r="K21" i="20" s="1"/>
  <c r="K22" i="20" s="1"/>
  <c r="K23" i="20" s="1"/>
  <c r="K24" i="20" s="1"/>
  <c r="K25" i="20" s="1"/>
  <c r="K26" i="20" s="1"/>
  <c r="K27" i="20" s="1"/>
  <c r="K28" i="20" s="1"/>
  <c r="K29" i="20" s="1"/>
  <c r="K30" i="20" s="1"/>
  <c r="K31" i="20" s="1"/>
  <c r="K32" i="20" s="1"/>
  <c r="K33" i="20" s="1"/>
  <c r="K34" i="20" s="1"/>
  <c r="K35" i="20" s="1"/>
  <c r="K36" i="20" s="1"/>
  <c r="K37" i="20" s="1"/>
  <c r="K38" i="20" s="1"/>
  <c r="K39" i="20" s="1"/>
  <c r="K40" i="20" s="1"/>
  <c r="K41" i="20" s="1"/>
  <c r="K42" i="20" s="1"/>
  <c r="K43" i="20" s="1"/>
  <c r="K44" i="20" s="1"/>
  <c r="K45" i="20" s="1"/>
  <c r="K46" i="20" s="1"/>
  <c r="K47" i="20" s="1"/>
  <c r="K48" i="20" s="1"/>
  <c r="K49" i="20" s="1"/>
  <c r="K50" i="20" s="1"/>
  <c r="K51" i="20" s="1"/>
  <c r="K52" i="20" s="1"/>
  <c r="K53" i="20" s="1"/>
  <c r="K54" i="20" s="1"/>
  <c r="K55" i="20" s="1"/>
  <c r="K56" i="20" s="1"/>
  <c r="K57" i="20" s="1"/>
  <c r="K58" i="20" s="1"/>
  <c r="K59" i="20" s="1"/>
  <c r="K60" i="20" s="1"/>
  <c r="K61" i="20" s="1"/>
  <c r="K62" i="20" s="1"/>
  <c r="K63" i="20" s="1"/>
  <c r="K64" i="20" s="1"/>
  <c r="K65" i="20" s="1"/>
  <c r="K66" i="20" s="1"/>
  <c r="K67" i="20" s="1"/>
  <c r="K68" i="20" s="1"/>
  <c r="K69" i="20" s="1"/>
  <c r="K70" i="20" s="1"/>
  <c r="K71" i="20" s="1"/>
  <c r="K72" i="20" s="1"/>
  <c r="K73" i="20" s="1"/>
  <c r="K74" i="20" s="1"/>
  <c r="K75" i="20" s="1"/>
  <c r="K76" i="20" s="1"/>
  <c r="K77" i="20" s="1"/>
  <c r="K78" i="20" s="1"/>
  <c r="K79" i="20" s="1"/>
  <c r="K80" i="20" s="1"/>
  <c r="K81" i="20" s="1"/>
  <c r="K82" i="20" s="1"/>
  <c r="K83" i="20" s="1"/>
  <c r="K84" i="20" s="1"/>
  <c r="K85" i="20" s="1"/>
  <c r="K86" i="20" s="1"/>
  <c r="K87" i="20" s="1"/>
  <c r="K88" i="20" s="1"/>
  <c r="K89" i="20" s="1"/>
  <c r="K90" i="20" s="1"/>
  <c r="K91" i="20" s="1"/>
  <c r="K92" i="20" s="1"/>
  <c r="K93" i="20" s="1"/>
  <c r="K94" i="20" s="1"/>
  <c r="K95" i="20" s="1"/>
  <c r="K96" i="20" s="1"/>
  <c r="K97" i="20" s="1"/>
  <c r="K98" i="20" s="1"/>
  <c r="K99" i="20" s="1"/>
  <c r="K100" i="20" s="1"/>
  <c r="N66" i="35" l="1"/>
  <c r="P65" i="35"/>
  <c r="O62" i="35"/>
  <c r="Q61" i="35"/>
  <c r="K101" i="20"/>
  <c r="K6" i="21" s="1"/>
  <c r="P66" i="35" l="1"/>
  <c r="N67" i="35"/>
  <c r="O63" i="35"/>
  <c r="Q62" i="35"/>
  <c r="K7" i="21"/>
  <c r="K8" i="21" s="1"/>
  <c r="K9" i="21" s="1"/>
  <c r="K10" i="21" s="1"/>
  <c r="K11" i="21" s="1"/>
  <c r="K12" i="21" s="1"/>
  <c r="K13" i="21" s="1"/>
  <c r="K14" i="21" s="1"/>
  <c r="K15" i="21" s="1"/>
  <c r="K16" i="21" s="1"/>
  <c r="K17" i="21" s="1"/>
  <c r="K18" i="21" s="1"/>
  <c r="K19" i="21" s="1"/>
  <c r="K20" i="21" s="1"/>
  <c r="K21" i="21" s="1"/>
  <c r="K22" i="21" s="1"/>
  <c r="K23" i="21" s="1"/>
  <c r="K24" i="21" s="1"/>
  <c r="K25" i="21" s="1"/>
  <c r="K26" i="21" s="1"/>
  <c r="K27" i="21" s="1"/>
  <c r="K28" i="21" s="1"/>
  <c r="K29" i="21" s="1"/>
  <c r="K30" i="21" s="1"/>
  <c r="K31" i="21" s="1"/>
  <c r="K32" i="21" s="1"/>
  <c r="K33" i="21" s="1"/>
  <c r="K34" i="21" s="1"/>
  <c r="K35" i="21" s="1"/>
  <c r="K36" i="21" s="1"/>
  <c r="K37" i="21" s="1"/>
  <c r="K38" i="21" s="1"/>
  <c r="K39" i="21" s="1"/>
  <c r="K40" i="21" s="1"/>
  <c r="K41" i="21" s="1"/>
  <c r="K42" i="21" s="1"/>
  <c r="K43" i="21" s="1"/>
  <c r="K44" i="21" s="1"/>
  <c r="K45" i="21" s="1"/>
  <c r="K46" i="21" s="1"/>
  <c r="K47" i="21" s="1"/>
  <c r="K48" i="21" s="1"/>
  <c r="K49" i="21" s="1"/>
  <c r="K50" i="21" s="1"/>
  <c r="K51" i="21" s="1"/>
  <c r="K52" i="21" s="1"/>
  <c r="K53" i="21" s="1"/>
  <c r="K54" i="21" s="1"/>
  <c r="K55" i="21" s="1"/>
  <c r="K56" i="21" s="1"/>
  <c r="K57" i="21" s="1"/>
  <c r="K58" i="21" s="1"/>
  <c r="K59" i="21" s="1"/>
  <c r="K60" i="21" s="1"/>
  <c r="K61" i="21" s="1"/>
  <c r="K62" i="21" s="1"/>
  <c r="K63" i="21" s="1"/>
  <c r="K64" i="21" s="1"/>
  <c r="K65" i="21" s="1"/>
  <c r="K66" i="21" s="1"/>
  <c r="K67" i="21" s="1"/>
  <c r="K68" i="21" s="1"/>
  <c r="K69" i="21" s="1"/>
  <c r="K70" i="21" s="1"/>
  <c r="K71" i="21" s="1"/>
  <c r="K72" i="21" s="1"/>
  <c r="K73" i="21" s="1"/>
  <c r="K74" i="21" s="1"/>
  <c r="K75" i="21" s="1"/>
  <c r="K76" i="21" s="1"/>
  <c r="K77" i="21" s="1"/>
  <c r="K78" i="21" s="1"/>
  <c r="K79" i="21" s="1"/>
  <c r="K80" i="21" s="1"/>
  <c r="K81" i="21" s="1"/>
  <c r="K82" i="21" s="1"/>
  <c r="K83" i="21" s="1"/>
  <c r="K84" i="21" s="1"/>
  <c r="K85" i="21" s="1"/>
  <c r="K86" i="21" s="1"/>
  <c r="K87" i="21" s="1"/>
  <c r="K88" i="21" s="1"/>
  <c r="K89" i="21" s="1"/>
  <c r="K90" i="21" s="1"/>
  <c r="K91" i="21" s="1"/>
  <c r="K92" i="21" s="1"/>
  <c r="K93" i="21" s="1"/>
  <c r="K94" i="21" s="1"/>
  <c r="K95" i="21" s="1"/>
  <c r="K96" i="21" s="1"/>
  <c r="K97" i="21" s="1"/>
  <c r="K98" i="21" s="1"/>
  <c r="K99" i="21" s="1"/>
  <c r="K100" i="21" s="1"/>
  <c r="N68" i="35" l="1"/>
  <c r="P67" i="35"/>
  <c r="Q63" i="35"/>
  <c r="O64" i="35"/>
  <c r="K101" i="21"/>
  <c r="K6" i="22" s="1"/>
  <c r="P68" i="35" l="1"/>
  <c r="N69" i="35"/>
  <c r="O65" i="35"/>
  <c r="Q64" i="35"/>
  <c r="K7" i="22"/>
  <c r="K8" i="22" s="1"/>
  <c r="K9" i="22" s="1"/>
  <c r="K10" i="22" s="1"/>
  <c r="K11" i="22" s="1"/>
  <c r="K12" i="22" s="1"/>
  <c r="K13" i="22" s="1"/>
  <c r="K14" i="22" s="1"/>
  <c r="K15" i="22" s="1"/>
  <c r="K16" i="22" s="1"/>
  <c r="K17" i="22" s="1"/>
  <c r="K18" i="22" s="1"/>
  <c r="K19" i="22" s="1"/>
  <c r="K20" i="22" s="1"/>
  <c r="K21" i="22" s="1"/>
  <c r="K22" i="22" s="1"/>
  <c r="K23" i="22" s="1"/>
  <c r="K24" i="22" s="1"/>
  <c r="K25" i="22" s="1"/>
  <c r="K26" i="22" s="1"/>
  <c r="K27" i="22" s="1"/>
  <c r="K28" i="22" s="1"/>
  <c r="K29" i="22" s="1"/>
  <c r="K30" i="22" s="1"/>
  <c r="K31" i="22" s="1"/>
  <c r="K32" i="22" s="1"/>
  <c r="K33" i="22" s="1"/>
  <c r="K34" i="22" s="1"/>
  <c r="K35" i="22" s="1"/>
  <c r="K36" i="22" s="1"/>
  <c r="K37" i="22" s="1"/>
  <c r="K38" i="22" s="1"/>
  <c r="K39" i="22" s="1"/>
  <c r="K40" i="22" s="1"/>
  <c r="K41" i="22" s="1"/>
  <c r="K42" i="22" s="1"/>
  <c r="K43" i="22" s="1"/>
  <c r="K44" i="22" s="1"/>
  <c r="K45" i="22" s="1"/>
  <c r="K46" i="22" s="1"/>
  <c r="K47" i="22" s="1"/>
  <c r="K48" i="22" s="1"/>
  <c r="K49" i="22" s="1"/>
  <c r="K50" i="22" s="1"/>
  <c r="K51" i="22" s="1"/>
  <c r="K52" i="22" s="1"/>
  <c r="K53" i="22" s="1"/>
  <c r="K54" i="22" s="1"/>
  <c r="K55" i="22" s="1"/>
  <c r="K56" i="22" s="1"/>
  <c r="K57" i="22" s="1"/>
  <c r="K58" i="22" s="1"/>
  <c r="K59" i="22" s="1"/>
  <c r="K60" i="22" s="1"/>
  <c r="K61" i="22" s="1"/>
  <c r="K62" i="22" s="1"/>
  <c r="K63" i="22" s="1"/>
  <c r="K64" i="22" s="1"/>
  <c r="K65" i="22" s="1"/>
  <c r="K66" i="22" s="1"/>
  <c r="K67" i="22" s="1"/>
  <c r="K68" i="22" s="1"/>
  <c r="K69" i="22" s="1"/>
  <c r="K70" i="22" s="1"/>
  <c r="K71" i="22" s="1"/>
  <c r="K72" i="22" s="1"/>
  <c r="K73" i="22" s="1"/>
  <c r="K74" i="22" s="1"/>
  <c r="K75" i="22" s="1"/>
  <c r="K76" i="22" s="1"/>
  <c r="K77" i="22" s="1"/>
  <c r="K78" i="22" s="1"/>
  <c r="K79" i="22" s="1"/>
  <c r="K80" i="22" s="1"/>
  <c r="K81" i="22" s="1"/>
  <c r="K82" i="22" s="1"/>
  <c r="K83" i="22" s="1"/>
  <c r="K84" i="22" s="1"/>
  <c r="K85" i="22" s="1"/>
  <c r="K86" i="22" s="1"/>
  <c r="K87" i="22" s="1"/>
  <c r="K88" i="22" s="1"/>
  <c r="K89" i="22" s="1"/>
  <c r="K90" i="22" s="1"/>
  <c r="K91" i="22" s="1"/>
  <c r="K92" i="22" s="1"/>
  <c r="K93" i="22" s="1"/>
  <c r="K94" i="22" s="1"/>
  <c r="K95" i="22" s="1"/>
  <c r="K96" i="22" s="1"/>
  <c r="K97" i="22" s="1"/>
  <c r="K98" i="22" s="1"/>
  <c r="K99" i="22" s="1"/>
  <c r="K100" i="22" s="1"/>
  <c r="N70" i="35" l="1"/>
  <c r="P69" i="35"/>
  <c r="O66" i="35"/>
  <c r="Q65" i="35"/>
  <c r="K101" i="22"/>
  <c r="K6" i="36" s="1"/>
  <c r="P70" i="35" l="1"/>
  <c r="N71" i="35"/>
  <c r="Q66" i="35"/>
  <c r="O67" i="35"/>
  <c r="K7" i="36"/>
  <c r="K8" i="36" s="1"/>
  <c r="K9" i="36" s="1"/>
  <c r="K10" i="36" s="1"/>
  <c r="K11" i="36" s="1"/>
  <c r="K12" i="36" s="1"/>
  <c r="K13" i="36" s="1"/>
  <c r="K14" i="36" s="1"/>
  <c r="K15" i="36" s="1"/>
  <c r="K16" i="36" s="1"/>
  <c r="K17" i="36" s="1"/>
  <c r="K18" i="36" s="1"/>
  <c r="K19" i="36" s="1"/>
  <c r="K20" i="36" s="1"/>
  <c r="K21" i="36" s="1"/>
  <c r="K22" i="36" s="1"/>
  <c r="K23" i="36" s="1"/>
  <c r="K24" i="36" s="1"/>
  <c r="K25" i="36" s="1"/>
  <c r="K26" i="36" s="1"/>
  <c r="K27" i="36" s="1"/>
  <c r="K28" i="36" s="1"/>
  <c r="K29" i="36" s="1"/>
  <c r="K30" i="36" s="1"/>
  <c r="K31" i="36" s="1"/>
  <c r="K32" i="36" s="1"/>
  <c r="K33" i="36" s="1"/>
  <c r="K34" i="36" s="1"/>
  <c r="K35" i="36" s="1"/>
  <c r="K36" i="36" s="1"/>
  <c r="K37" i="36" s="1"/>
  <c r="K38" i="36" s="1"/>
  <c r="K39" i="36" s="1"/>
  <c r="K40" i="36" s="1"/>
  <c r="K41" i="36" s="1"/>
  <c r="K42" i="36" s="1"/>
  <c r="K43" i="36" s="1"/>
  <c r="K44" i="36" s="1"/>
  <c r="K45" i="36" s="1"/>
  <c r="K46" i="36" s="1"/>
  <c r="K47" i="36" s="1"/>
  <c r="K48" i="36" s="1"/>
  <c r="K49" i="36" s="1"/>
  <c r="K50" i="36" s="1"/>
  <c r="K51" i="36" s="1"/>
  <c r="K52" i="36" s="1"/>
  <c r="K53" i="36" s="1"/>
  <c r="K54" i="36" s="1"/>
  <c r="K55" i="36" s="1"/>
  <c r="K56" i="36" s="1"/>
  <c r="K57" i="36" s="1"/>
  <c r="K58" i="36" s="1"/>
  <c r="K59" i="36" s="1"/>
  <c r="K60" i="36" s="1"/>
  <c r="K61" i="36" s="1"/>
  <c r="K62" i="36" s="1"/>
  <c r="K63" i="36" s="1"/>
  <c r="K64" i="36" s="1"/>
  <c r="K65" i="36" s="1"/>
  <c r="K66" i="36" s="1"/>
  <c r="K67" i="36" s="1"/>
  <c r="K68" i="36" s="1"/>
  <c r="K69" i="36" s="1"/>
  <c r="K70" i="36" s="1"/>
  <c r="K71" i="36" s="1"/>
  <c r="K72" i="36" s="1"/>
  <c r="K73" i="36" s="1"/>
  <c r="K74" i="36" s="1"/>
  <c r="K75" i="36" s="1"/>
  <c r="K76" i="36" s="1"/>
  <c r="K77" i="36" s="1"/>
  <c r="K78" i="36" s="1"/>
  <c r="K79" i="36" s="1"/>
  <c r="K80" i="36" s="1"/>
  <c r="K81" i="36" s="1"/>
  <c r="K82" i="36" s="1"/>
  <c r="K83" i="36" s="1"/>
  <c r="K84" i="36" s="1"/>
  <c r="K85" i="36" s="1"/>
  <c r="K86" i="36" s="1"/>
  <c r="K87" i="36" s="1"/>
  <c r="K88" i="36" s="1"/>
  <c r="K89" i="36" s="1"/>
  <c r="K90" i="36" s="1"/>
  <c r="K91" i="36" s="1"/>
  <c r="K92" i="36" s="1"/>
  <c r="K93" i="36" s="1"/>
  <c r="K94" i="36" s="1"/>
  <c r="K95" i="36" s="1"/>
  <c r="K96" i="36" s="1"/>
  <c r="K97" i="36" s="1"/>
  <c r="K98" i="36" s="1"/>
  <c r="K99" i="36" s="1"/>
  <c r="K100" i="36" s="1"/>
  <c r="N72" i="35" l="1"/>
  <c r="P71" i="35"/>
  <c r="O68" i="35"/>
  <c r="Q67" i="35"/>
  <c r="K101" i="36"/>
  <c r="K6" i="37" s="1"/>
  <c r="P72" i="35" l="1"/>
  <c r="N73" i="35"/>
  <c r="Q68" i="35"/>
  <c r="O69" i="35"/>
  <c r="K7" i="37"/>
  <c r="K8" i="37" s="1"/>
  <c r="K9" i="37" s="1"/>
  <c r="K10" i="37" s="1"/>
  <c r="K11" i="37" s="1"/>
  <c r="K12" i="37" s="1"/>
  <c r="K13" i="37" s="1"/>
  <c r="K14" i="37" s="1"/>
  <c r="K15" i="37" s="1"/>
  <c r="K16" i="37" s="1"/>
  <c r="K17" i="37" s="1"/>
  <c r="K18" i="37" s="1"/>
  <c r="K19" i="37" s="1"/>
  <c r="K20" i="37" s="1"/>
  <c r="K21" i="37" s="1"/>
  <c r="K22" i="37" s="1"/>
  <c r="K23" i="37" s="1"/>
  <c r="K24" i="37" s="1"/>
  <c r="K25" i="37" s="1"/>
  <c r="K26" i="37" s="1"/>
  <c r="K27" i="37" s="1"/>
  <c r="K28" i="37" s="1"/>
  <c r="K29" i="37" s="1"/>
  <c r="K30" i="37" s="1"/>
  <c r="K31" i="37" s="1"/>
  <c r="K32" i="37" s="1"/>
  <c r="K33" i="37" s="1"/>
  <c r="K34" i="37" s="1"/>
  <c r="K35" i="37" s="1"/>
  <c r="K36" i="37" s="1"/>
  <c r="K37" i="37" s="1"/>
  <c r="K38" i="37" s="1"/>
  <c r="K39" i="37" s="1"/>
  <c r="K40" i="37" s="1"/>
  <c r="K41" i="37" s="1"/>
  <c r="K42" i="37" s="1"/>
  <c r="K43" i="37" s="1"/>
  <c r="K44" i="37" s="1"/>
  <c r="K45" i="37" s="1"/>
  <c r="K46" i="37" s="1"/>
  <c r="K47" i="37" s="1"/>
  <c r="K48" i="37" s="1"/>
  <c r="K49" i="37" s="1"/>
  <c r="K50" i="37" s="1"/>
  <c r="K51" i="37" s="1"/>
  <c r="K52" i="37" s="1"/>
  <c r="K53" i="37" s="1"/>
  <c r="K54" i="37" s="1"/>
  <c r="K55" i="37" s="1"/>
  <c r="K56" i="37" s="1"/>
  <c r="K57" i="37" s="1"/>
  <c r="K58" i="37" s="1"/>
  <c r="K59" i="37" s="1"/>
  <c r="K60" i="37" s="1"/>
  <c r="K61" i="37" s="1"/>
  <c r="K62" i="37" s="1"/>
  <c r="K63" i="37" s="1"/>
  <c r="K64" i="37" s="1"/>
  <c r="K65" i="37" s="1"/>
  <c r="K66" i="37" s="1"/>
  <c r="K67" i="37" s="1"/>
  <c r="K68" i="37" s="1"/>
  <c r="K69" i="37" s="1"/>
  <c r="K70" i="37" s="1"/>
  <c r="K71" i="37" s="1"/>
  <c r="K72" i="37" s="1"/>
  <c r="K73" i="37" s="1"/>
  <c r="K74" i="37" s="1"/>
  <c r="K75" i="37" s="1"/>
  <c r="K76" i="37" s="1"/>
  <c r="K77" i="37" s="1"/>
  <c r="K78" i="37" s="1"/>
  <c r="K79" i="37" s="1"/>
  <c r="K80" i="37" s="1"/>
  <c r="K81" i="37" s="1"/>
  <c r="K82" i="37" s="1"/>
  <c r="K83" i="37" s="1"/>
  <c r="K84" i="37" s="1"/>
  <c r="K85" i="37" s="1"/>
  <c r="K86" i="37" s="1"/>
  <c r="K87" i="37" s="1"/>
  <c r="K88" i="37" s="1"/>
  <c r="K89" i="37" s="1"/>
  <c r="K90" i="37" s="1"/>
  <c r="K91" i="37" s="1"/>
  <c r="K92" i="37" s="1"/>
  <c r="K93" i="37" s="1"/>
  <c r="K94" i="37" s="1"/>
  <c r="K95" i="37" s="1"/>
  <c r="K96" i="37" s="1"/>
  <c r="K97" i="37" s="1"/>
  <c r="K98" i="37" s="1"/>
  <c r="K99" i="37" s="1"/>
  <c r="K100" i="37" s="1"/>
  <c r="N74" i="35" l="1"/>
  <c r="P73" i="35"/>
  <c r="O70" i="35"/>
  <c r="Q69" i="35"/>
  <c r="K101" i="37"/>
  <c r="K6" i="38" s="1"/>
  <c r="P74" i="35" l="1"/>
  <c r="N75" i="35"/>
  <c r="O71" i="35"/>
  <c r="Q70" i="35"/>
  <c r="K7" i="38"/>
  <c r="K8" i="38" s="1"/>
  <c r="K9" i="38" s="1"/>
  <c r="K10" i="38" s="1"/>
  <c r="K11" i="38" s="1"/>
  <c r="K12" i="38" s="1"/>
  <c r="K13" i="38" s="1"/>
  <c r="K14" i="38" s="1"/>
  <c r="K15" i="38" s="1"/>
  <c r="K16" i="38" s="1"/>
  <c r="K17" i="38" s="1"/>
  <c r="K18" i="38" s="1"/>
  <c r="K19" i="38" s="1"/>
  <c r="K20" i="38" s="1"/>
  <c r="K21" i="38" s="1"/>
  <c r="K22" i="38" s="1"/>
  <c r="K23" i="38" s="1"/>
  <c r="K24" i="38" s="1"/>
  <c r="K25" i="38" s="1"/>
  <c r="K26" i="38" s="1"/>
  <c r="K27" i="38" s="1"/>
  <c r="K28" i="38" s="1"/>
  <c r="K29" i="38" s="1"/>
  <c r="K30" i="38" s="1"/>
  <c r="K31" i="38" s="1"/>
  <c r="K32" i="38" s="1"/>
  <c r="K33" i="38" s="1"/>
  <c r="K34" i="38" s="1"/>
  <c r="K35" i="38" s="1"/>
  <c r="K36" i="38" s="1"/>
  <c r="K37" i="38" s="1"/>
  <c r="K38" i="38" s="1"/>
  <c r="K39" i="38" s="1"/>
  <c r="K40" i="38" s="1"/>
  <c r="K41" i="38" s="1"/>
  <c r="K42" i="38" s="1"/>
  <c r="K43" i="38" s="1"/>
  <c r="K44" i="38" s="1"/>
  <c r="K45" i="38" s="1"/>
  <c r="K46" i="38" s="1"/>
  <c r="K47" i="38" s="1"/>
  <c r="K48" i="38" s="1"/>
  <c r="K49" i="38" s="1"/>
  <c r="K50" i="38" s="1"/>
  <c r="K51" i="38" s="1"/>
  <c r="K52" i="38" s="1"/>
  <c r="K53" i="38" s="1"/>
  <c r="K54" i="38" s="1"/>
  <c r="K55" i="38" s="1"/>
  <c r="K56" i="38" s="1"/>
  <c r="K57" i="38" s="1"/>
  <c r="K58" i="38" s="1"/>
  <c r="K59" i="38" s="1"/>
  <c r="K60" i="38" s="1"/>
  <c r="K61" i="38" s="1"/>
  <c r="K62" i="38" s="1"/>
  <c r="K63" i="38" s="1"/>
  <c r="K64" i="38" s="1"/>
  <c r="K65" i="38" s="1"/>
  <c r="K66" i="38" s="1"/>
  <c r="K67" i="38" s="1"/>
  <c r="K68" i="38" s="1"/>
  <c r="K69" i="38" s="1"/>
  <c r="K70" i="38" s="1"/>
  <c r="K71" i="38" s="1"/>
  <c r="K72" i="38" s="1"/>
  <c r="K73" i="38" s="1"/>
  <c r="K74" i="38" s="1"/>
  <c r="K75" i="38" s="1"/>
  <c r="K76" i="38" s="1"/>
  <c r="K77" i="38" s="1"/>
  <c r="K78" i="38" s="1"/>
  <c r="K79" i="38" s="1"/>
  <c r="K80" i="38" s="1"/>
  <c r="K81" i="38" s="1"/>
  <c r="K82" i="38" s="1"/>
  <c r="K83" i="38" s="1"/>
  <c r="K84" i="38" s="1"/>
  <c r="K85" i="38" s="1"/>
  <c r="K86" i="38" s="1"/>
  <c r="K87" i="38" s="1"/>
  <c r="K88" i="38" s="1"/>
  <c r="K89" i="38" s="1"/>
  <c r="K90" i="38" s="1"/>
  <c r="K91" i="38" s="1"/>
  <c r="K92" i="38" s="1"/>
  <c r="K93" i="38" s="1"/>
  <c r="K94" i="38" s="1"/>
  <c r="K95" i="38" s="1"/>
  <c r="K96" i="38" s="1"/>
  <c r="K97" i="38" s="1"/>
  <c r="K98" i="38" s="1"/>
  <c r="K99" i="38" s="1"/>
  <c r="K100" i="38" s="1"/>
  <c r="N76" i="35" l="1"/>
  <c r="P75" i="35"/>
  <c r="Q71" i="35"/>
  <c r="O72" i="35"/>
  <c r="K101" i="38"/>
  <c r="K6" i="39" s="1"/>
  <c r="P76" i="35" l="1"/>
  <c r="N77" i="35"/>
  <c r="O73" i="35"/>
  <c r="Q72" i="35"/>
  <c r="K7" i="39"/>
  <c r="K8" i="39" s="1"/>
  <c r="K9" i="39" s="1"/>
  <c r="K10" i="39" s="1"/>
  <c r="K11" i="39" s="1"/>
  <c r="K12" i="39" s="1"/>
  <c r="K13" i="39" s="1"/>
  <c r="K14" i="39" s="1"/>
  <c r="K15" i="39" s="1"/>
  <c r="K16" i="39" s="1"/>
  <c r="K17" i="39" s="1"/>
  <c r="K18" i="39" s="1"/>
  <c r="K19" i="39" s="1"/>
  <c r="K20" i="39" s="1"/>
  <c r="K21" i="39" s="1"/>
  <c r="K22" i="39" s="1"/>
  <c r="K23" i="39" s="1"/>
  <c r="K24" i="39" s="1"/>
  <c r="K25" i="39" s="1"/>
  <c r="K26" i="39" s="1"/>
  <c r="K27" i="39" s="1"/>
  <c r="K28" i="39" s="1"/>
  <c r="K29" i="39" s="1"/>
  <c r="K30" i="39" s="1"/>
  <c r="K31" i="39" s="1"/>
  <c r="K32" i="39" s="1"/>
  <c r="K33" i="39" s="1"/>
  <c r="K34" i="39" s="1"/>
  <c r="K35" i="39" s="1"/>
  <c r="K36" i="39" s="1"/>
  <c r="K37" i="39" s="1"/>
  <c r="K38" i="39" s="1"/>
  <c r="K39" i="39" s="1"/>
  <c r="K40" i="39" s="1"/>
  <c r="K41" i="39" s="1"/>
  <c r="K42" i="39" s="1"/>
  <c r="K43" i="39" s="1"/>
  <c r="K44" i="39" s="1"/>
  <c r="K45" i="39" s="1"/>
  <c r="K46" i="39" s="1"/>
  <c r="K47" i="39" s="1"/>
  <c r="K48" i="39" s="1"/>
  <c r="K49" i="39" s="1"/>
  <c r="K50" i="39" s="1"/>
  <c r="K51" i="39" s="1"/>
  <c r="K52" i="39" s="1"/>
  <c r="K53" i="39" s="1"/>
  <c r="K54" i="39" s="1"/>
  <c r="K55" i="39" s="1"/>
  <c r="K56" i="39" s="1"/>
  <c r="K57" i="39" s="1"/>
  <c r="K58" i="39" s="1"/>
  <c r="K59" i="39" s="1"/>
  <c r="K60" i="39" s="1"/>
  <c r="K61" i="39" s="1"/>
  <c r="K62" i="39" s="1"/>
  <c r="K63" i="39" s="1"/>
  <c r="K64" i="39" s="1"/>
  <c r="K65" i="39" s="1"/>
  <c r="K66" i="39" s="1"/>
  <c r="K67" i="39" s="1"/>
  <c r="K68" i="39" s="1"/>
  <c r="K69" i="39" s="1"/>
  <c r="K70" i="39" s="1"/>
  <c r="K71" i="39" s="1"/>
  <c r="K72" i="39" s="1"/>
  <c r="K73" i="39" s="1"/>
  <c r="K74" i="39" s="1"/>
  <c r="K75" i="39" s="1"/>
  <c r="K76" i="39" s="1"/>
  <c r="K77" i="39" s="1"/>
  <c r="K78" i="39" s="1"/>
  <c r="K79" i="39" s="1"/>
  <c r="K80" i="39" s="1"/>
  <c r="K81" i="39" s="1"/>
  <c r="K82" i="39" s="1"/>
  <c r="K83" i="39" s="1"/>
  <c r="K84" i="39" s="1"/>
  <c r="K85" i="39" s="1"/>
  <c r="K86" i="39" s="1"/>
  <c r="K87" i="39" s="1"/>
  <c r="K88" i="39" s="1"/>
  <c r="K89" i="39" s="1"/>
  <c r="K90" i="39" s="1"/>
  <c r="K91" i="39" s="1"/>
  <c r="K92" i="39" s="1"/>
  <c r="K93" i="39" s="1"/>
  <c r="K94" i="39" s="1"/>
  <c r="K95" i="39" s="1"/>
  <c r="K96" i="39" s="1"/>
  <c r="K97" i="39" s="1"/>
  <c r="K98" i="39" s="1"/>
  <c r="K99" i="39" s="1"/>
  <c r="K100" i="39" s="1"/>
  <c r="N78" i="35" l="1"/>
  <c r="P77" i="35"/>
  <c r="O74" i="35"/>
  <c r="Q73" i="35"/>
  <c r="K101" i="39"/>
  <c r="P78" i="35" l="1"/>
  <c r="N79" i="35"/>
  <c r="O75" i="35"/>
  <c r="Q74" i="35"/>
  <c r="N80" i="35" l="1"/>
  <c r="P79" i="35"/>
  <c r="O76" i="35"/>
  <c r="Q75" i="35"/>
  <c r="P80" i="35" l="1"/>
  <c r="N81" i="35"/>
  <c r="O77" i="35"/>
  <c r="Q76" i="35"/>
  <c r="N82" i="35" l="1"/>
  <c r="P81" i="35"/>
  <c r="O78" i="35"/>
  <c r="Q77" i="35"/>
  <c r="P82" i="35" l="1"/>
  <c r="N83" i="35"/>
  <c r="O79" i="35"/>
  <c r="Q78" i="35"/>
  <c r="N84" i="35" l="1"/>
  <c r="P83" i="35"/>
  <c r="O80" i="35"/>
  <c r="Q79" i="35"/>
  <c r="P84" i="35" l="1"/>
  <c r="N85" i="35"/>
  <c r="O81" i="35"/>
  <c r="Q80" i="35"/>
  <c r="N86" i="35" l="1"/>
  <c r="P85" i="35"/>
  <c r="O82" i="35"/>
  <c r="Q81" i="35"/>
  <c r="P86" i="35" l="1"/>
  <c r="N87" i="35"/>
  <c r="O83" i="35"/>
  <c r="Q82" i="35"/>
  <c r="N88" i="35" l="1"/>
  <c r="P87" i="35"/>
  <c r="O84" i="35"/>
  <c r="Q83" i="35"/>
  <c r="P88" i="35" l="1"/>
  <c r="N89" i="35"/>
  <c r="O85" i="35"/>
  <c r="Q84" i="35"/>
  <c r="N90" i="35" l="1"/>
  <c r="P89" i="35"/>
  <c r="O86" i="35"/>
  <c r="Q85" i="35"/>
  <c r="P90" i="35" l="1"/>
  <c r="N91" i="35"/>
  <c r="O87" i="35"/>
  <c r="Q86" i="35"/>
  <c r="N92" i="35" l="1"/>
  <c r="P91" i="35"/>
  <c r="O88" i="35"/>
  <c r="Q87" i="35"/>
  <c r="P92" i="35" l="1"/>
  <c r="N93" i="35"/>
  <c r="O89" i="35"/>
  <c r="Q88" i="35"/>
  <c r="N94" i="35" l="1"/>
  <c r="P93" i="35"/>
  <c r="O90" i="35"/>
  <c r="Q89" i="35"/>
  <c r="P94" i="35" l="1"/>
  <c r="N95" i="35"/>
  <c r="O91" i="35"/>
  <c r="Q90" i="35"/>
  <c r="N96" i="35" l="1"/>
  <c r="P95" i="35"/>
  <c r="O92" i="35"/>
  <c r="Q91" i="35"/>
  <c r="P96" i="35" l="1"/>
  <c r="N97" i="35"/>
  <c r="O93" i="35"/>
  <c r="Q92" i="35"/>
  <c r="N98" i="35" l="1"/>
  <c r="P97" i="35"/>
  <c r="O94" i="35"/>
  <c r="Q93" i="35"/>
  <c r="P98" i="35" l="1"/>
  <c r="N99" i="35"/>
  <c r="O95" i="35"/>
  <c r="Q94" i="35"/>
  <c r="N100" i="35" l="1"/>
  <c r="P99" i="35"/>
  <c r="O96" i="35"/>
  <c r="Q95" i="35"/>
  <c r="P100" i="35" l="1"/>
  <c r="N101" i="35"/>
  <c r="Q96" i="35"/>
  <c r="O97" i="35"/>
  <c r="N102" i="35" l="1"/>
  <c r="P101" i="35"/>
  <c r="O98" i="35"/>
  <c r="Q97" i="35"/>
  <c r="P102" i="35" l="1"/>
  <c r="N103" i="35"/>
  <c r="O99" i="35"/>
  <c r="Q98" i="35"/>
  <c r="N104" i="35" l="1"/>
  <c r="P103" i="35"/>
  <c r="O100" i="35"/>
  <c r="Q99" i="35"/>
  <c r="P104" i="35" l="1"/>
  <c r="N105" i="35"/>
  <c r="O101" i="35"/>
  <c r="Q100" i="35"/>
  <c r="N106" i="35" l="1"/>
  <c r="P105" i="35"/>
  <c r="O102" i="35"/>
  <c r="Q101" i="35"/>
  <c r="P106" i="35" l="1"/>
  <c r="N107" i="35"/>
  <c r="O103" i="35"/>
  <c r="Q102" i="35"/>
  <c r="N108" i="35" l="1"/>
  <c r="P107" i="35"/>
  <c r="O104" i="35"/>
  <c r="Q103" i="35"/>
  <c r="P108" i="35" l="1"/>
  <c r="N109" i="35"/>
  <c r="O105" i="35"/>
  <c r="Q104" i="35"/>
  <c r="N110" i="35" l="1"/>
  <c r="P109" i="35"/>
  <c r="O106" i="35"/>
  <c r="Q105" i="35"/>
  <c r="P110" i="35" l="1"/>
  <c r="N111" i="35"/>
  <c r="O107" i="35"/>
  <c r="Q106" i="35"/>
  <c r="N112" i="35" l="1"/>
  <c r="P111" i="35"/>
  <c r="Q107" i="35"/>
  <c r="O108" i="35"/>
  <c r="P112" i="35" l="1"/>
  <c r="N113" i="35"/>
  <c r="O109" i="35"/>
  <c r="Q108" i="35"/>
  <c r="N114" i="35" l="1"/>
  <c r="P113" i="35"/>
  <c r="O110" i="35"/>
  <c r="Q109" i="35"/>
  <c r="P114" i="35" l="1"/>
  <c r="N115" i="35"/>
  <c r="O111" i="35"/>
  <c r="Q110" i="35"/>
  <c r="N116" i="35" l="1"/>
  <c r="P115" i="35"/>
  <c r="O112" i="35"/>
  <c r="Q111" i="35"/>
  <c r="P116" i="35" l="1"/>
  <c r="N117" i="35"/>
  <c r="O113" i="35"/>
  <c r="Q112" i="35"/>
  <c r="N118" i="35" l="1"/>
  <c r="P117" i="35"/>
  <c r="O114" i="35"/>
  <c r="Q113" i="35"/>
  <c r="P118" i="35" l="1"/>
  <c r="N119" i="35"/>
  <c r="O115" i="35"/>
  <c r="Q114" i="35"/>
  <c r="N120" i="35" l="1"/>
  <c r="P119" i="35"/>
  <c r="O116" i="35"/>
  <c r="Q115" i="35"/>
  <c r="P120" i="35" l="1"/>
  <c r="N121" i="35"/>
  <c r="O117" i="35"/>
  <c r="Q116" i="35"/>
  <c r="N122" i="35" l="1"/>
  <c r="P121" i="35"/>
  <c r="O118" i="35"/>
  <c r="Q117" i="35"/>
  <c r="P122" i="35" l="1"/>
  <c r="N123" i="35"/>
  <c r="O119" i="35"/>
  <c r="Q118" i="35"/>
  <c r="N124" i="35" l="1"/>
  <c r="P123" i="35"/>
  <c r="Q119" i="35"/>
  <c r="O120" i="35"/>
  <c r="P124" i="35" l="1"/>
  <c r="N125" i="35"/>
  <c r="O121" i="35"/>
  <c r="Q120" i="35"/>
  <c r="N126" i="35" l="1"/>
  <c r="P125" i="35"/>
  <c r="O122" i="35"/>
  <c r="Q121" i="35"/>
  <c r="P126" i="35" l="1"/>
  <c r="N127" i="35"/>
  <c r="O123" i="35"/>
  <c r="Q122" i="35"/>
  <c r="N128" i="35" l="1"/>
  <c r="P127" i="35"/>
  <c r="O124" i="35"/>
  <c r="Q123" i="35"/>
  <c r="P128" i="35" l="1"/>
  <c r="N129" i="35"/>
  <c r="O125" i="35"/>
  <c r="Q124" i="35"/>
  <c r="N130" i="35" l="1"/>
  <c r="P129" i="35"/>
  <c r="Q125" i="35"/>
  <c r="O126" i="35"/>
  <c r="P130" i="35" l="1"/>
  <c r="N131" i="35"/>
  <c r="O127" i="35"/>
  <c r="Q126" i="35"/>
  <c r="N132" i="35" l="1"/>
  <c r="P131" i="35"/>
  <c r="Q127" i="35"/>
  <c r="O128" i="35"/>
  <c r="P132" i="35" l="1"/>
  <c r="N133" i="35"/>
  <c r="O129" i="35"/>
  <c r="Q128" i="35"/>
  <c r="N134" i="35" l="1"/>
  <c r="P133" i="35"/>
  <c r="O130" i="35"/>
  <c r="Q129" i="35"/>
  <c r="P134" i="35" l="1"/>
  <c r="N135" i="35"/>
  <c r="O131" i="35"/>
  <c r="Q130" i="35"/>
  <c r="N136" i="35" l="1"/>
  <c r="P135" i="35"/>
  <c r="O132" i="35"/>
  <c r="Q131" i="35"/>
  <c r="P136" i="35" l="1"/>
  <c r="N137" i="35"/>
  <c r="O133" i="35"/>
  <c r="Q132" i="35"/>
  <c r="N138" i="35" l="1"/>
  <c r="P137" i="35"/>
  <c r="O134" i="35"/>
  <c r="Q133" i="35"/>
  <c r="P138" i="35" l="1"/>
  <c r="N139" i="35"/>
  <c r="O135" i="35"/>
  <c r="Q134" i="35"/>
  <c r="N140" i="35" l="1"/>
  <c r="P139" i="35"/>
  <c r="O136" i="35"/>
  <c r="Q135" i="35"/>
  <c r="P140" i="35" l="1"/>
  <c r="N141" i="35"/>
  <c r="O137" i="35"/>
  <c r="Q136" i="35"/>
  <c r="N142" i="35" l="1"/>
  <c r="P141" i="35"/>
  <c r="Q137" i="35"/>
  <c r="O138" i="35"/>
  <c r="P142" i="35" l="1"/>
  <c r="N143" i="35"/>
  <c r="O139" i="35"/>
  <c r="Q138" i="35"/>
  <c r="N144" i="35" l="1"/>
  <c r="P143" i="35"/>
  <c r="O140" i="35"/>
  <c r="Q139" i="35"/>
  <c r="P144" i="35" l="1"/>
  <c r="N145" i="35"/>
  <c r="Q140" i="35"/>
  <c r="O141" i="35"/>
  <c r="N146" i="35" l="1"/>
  <c r="P145" i="35"/>
  <c r="Q141" i="35"/>
  <c r="O142" i="35"/>
  <c r="P146" i="35" l="1"/>
  <c r="N147" i="35"/>
  <c r="O143" i="35"/>
  <c r="Q142" i="35"/>
  <c r="N148" i="35" l="1"/>
  <c r="P147" i="35"/>
  <c r="O144" i="35"/>
  <c r="Q143" i="35"/>
  <c r="P148" i="35" l="1"/>
  <c r="N149" i="35"/>
  <c r="O145" i="35"/>
  <c r="Q144" i="35"/>
  <c r="N150" i="35" l="1"/>
  <c r="P149" i="35"/>
  <c r="O146" i="35"/>
  <c r="Q145" i="35"/>
  <c r="P150" i="35" l="1"/>
  <c r="N151" i="35"/>
  <c r="O147" i="35"/>
  <c r="Q146" i="35"/>
  <c r="P151" i="35" l="1"/>
  <c r="N152" i="35"/>
  <c r="Q147" i="35"/>
  <c r="O148" i="35"/>
  <c r="P152" i="35" l="1"/>
  <c r="N153" i="35"/>
  <c r="O149" i="35"/>
  <c r="Q148" i="35"/>
  <c r="N154" i="35" l="1"/>
  <c r="P153" i="35"/>
  <c r="O150" i="35"/>
  <c r="Q149" i="35"/>
  <c r="P154" i="35" l="1"/>
  <c r="N155" i="35"/>
  <c r="O151" i="35"/>
  <c r="Q150" i="35"/>
  <c r="N156" i="35" l="1"/>
  <c r="P155" i="35"/>
  <c r="O152" i="35"/>
  <c r="Q151" i="35"/>
  <c r="P156" i="35" l="1"/>
  <c r="N157" i="35"/>
  <c r="O153" i="35"/>
  <c r="Q152" i="35"/>
  <c r="N158" i="35" l="1"/>
  <c r="P157" i="35"/>
  <c r="O154" i="35"/>
  <c r="Q153" i="35"/>
  <c r="P158" i="35" l="1"/>
  <c r="N159" i="35"/>
  <c r="O155" i="35"/>
  <c r="Q154" i="35"/>
  <c r="P159" i="35" l="1"/>
  <c r="N160" i="35"/>
  <c r="O156" i="35"/>
  <c r="Q155" i="35"/>
  <c r="P160" i="35" l="1"/>
  <c r="N161" i="35"/>
  <c r="O157" i="35"/>
  <c r="Q156" i="35"/>
  <c r="N162" i="35" l="1"/>
  <c r="P161" i="35"/>
  <c r="Q157" i="35"/>
  <c r="O158" i="35"/>
  <c r="P162" i="35" l="1"/>
  <c r="N163" i="35"/>
  <c r="O159" i="35"/>
  <c r="Q158" i="35"/>
  <c r="N164" i="35" l="1"/>
  <c r="P163" i="35"/>
  <c r="O160" i="35"/>
  <c r="Q159" i="35"/>
  <c r="P164" i="35" l="1"/>
  <c r="N165" i="35"/>
  <c r="O161" i="35"/>
  <c r="Q160" i="35"/>
  <c r="N166" i="35" l="1"/>
  <c r="P165" i="35"/>
  <c r="O162" i="35"/>
  <c r="Q161" i="35"/>
  <c r="P166" i="35" l="1"/>
  <c r="N167" i="35"/>
  <c r="O163" i="35"/>
  <c r="Q162" i="35"/>
  <c r="P167" i="35" l="1"/>
  <c r="N168" i="35"/>
  <c r="O164" i="35"/>
  <c r="Q163" i="35"/>
  <c r="P168" i="35" l="1"/>
  <c r="N169" i="35"/>
  <c r="O165" i="35"/>
  <c r="Q164" i="35"/>
  <c r="N170" i="35" l="1"/>
  <c r="P169" i="35"/>
  <c r="Q165" i="35"/>
  <c r="O166" i="35"/>
  <c r="P170" i="35" l="1"/>
  <c r="N171" i="35"/>
  <c r="O167" i="35"/>
  <c r="Q166" i="35"/>
  <c r="N172" i="35" l="1"/>
  <c r="P171" i="35"/>
  <c r="O168" i="35"/>
  <c r="Q167" i="35"/>
  <c r="P172" i="35" l="1"/>
  <c r="N173" i="35"/>
  <c r="Q168" i="35"/>
  <c r="O169" i="35"/>
  <c r="N174" i="35" l="1"/>
  <c r="P173" i="35"/>
  <c r="O170" i="35"/>
  <c r="Q169" i="35"/>
  <c r="P174" i="35" l="1"/>
  <c r="N175" i="35"/>
  <c r="O171" i="35"/>
  <c r="Q170" i="35"/>
  <c r="P175" i="35" l="1"/>
  <c r="N176" i="35"/>
  <c r="Q171" i="35"/>
  <c r="O172" i="35"/>
  <c r="P176" i="35" l="1"/>
  <c r="N177" i="35"/>
  <c r="O173" i="35"/>
  <c r="Q172" i="35"/>
  <c r="N178" i="35" l="1"/>
  <c r="P177" i="35"/>
  <c r="O174" i="35"/>
  <c r="Q173" i="35"/>
  <c r="P178" i="35" l="1"/>
  <c r="N179" i="35"/>
  <c r="O175" i="35"/>
  <c r="Q174" i="35"/>
  <c r="N180" i="35" l="1"/>
  <c r="P179" i="35"/>
  <c r="Q175" i="35"/>
  <c r="O176" i="35"/>
  <c r="P180" i="35" l="1"/>
  <c r="N181" i="35"/>
  <c r="Q176" i="35"/>
  <c r="O177" i="35"/>
  <c r="N182" i="35" l="1"/>
  <c r="P181" i="35"/>
  <c r="O178" i="35"/>
  <c r="Q177" i="35"/>
  <c r="P182" i="35" l="1"/>
  <c r="N183" i="35"/>
  <c r="O179" i="35"/>
  <c r="Q178" i="35"/>
  <c r="P183" i="35" l="1"/>
  <c r="N184" i="35"/>
  <c r="O180" i="35"/>
  <c r="Q179" i="35"/>
  <c r="P184" i="35" l="1"/>
  <c r="N185" i="35"/>
  <c r="O181" i="35"/>
  <c r="Q180" i="35"/>
  <c r="N186" i="35" l="1"/>
  <c r="P185" i="35"/>
  <c r="O182" i="35"/>
  <c r="Q181" i="35"/>
  <c r="P186" i="35" l="1"/>
  <c r="N187" i="35"/>
  <c r="O183" i="35"/>
  <c r="Q182" i="35"/>
  <c r="N188" i="35" l="1"/>
  <c r="P187" i="35"/>
  <c r="O184" i="35"/>
  <c r="Q183" i="35"/>
  <c r="P188" i="35" l="1"/>
  <c r="N189" i="35"/>
  <c r="O185" i="35"/>
  <c r="Q184" i="35"/>
  <c r="N190" i="35" l="1"/>
  <c r="P189" i="35"/>
  <c r="O186" i="35"/>
  <c r="Q185" i="35"/>
  <c r="P190" i="35" l="1"/>
  <c r="N191" i="35"/>
  <c r="O187" i="35"/>
  <c r="Q186" i="35"/>
  <c r="P191" i="35" l="1"/>
  <c r="N192" i="35"/>
  <c r="O188" i="35"/>
  <c r="Q187" i="35"/>
  <c r="P192" i="35" l="1"/>
  <c r="N193" i="35"/>
  <c r="O189" i="35"/>
  <c r="Q188" i="35"/>
  <c r="N194" i="35" l="1"/>
  <c r="P193" i="35"/>
  <c r="O190" i="35"/>
  <c r="Q189" i="35"/>
  <c r="P194" i="35" l="1"/>
  <c r="N195" i="35"/>
  <c r="O191" i="35"/>
  <c r="Q190" i="35"/>
  <c r="N196" i="35" l="1"/>
  <c r="P195" i="35"/>
  <c r="Q191" i="35"/>
  <c r="O192" i="35"/>
  <c r="P196" i="35" l="1"/>
  <c r="N197" i="35"/>
  <c r="O193" i="35"/>
  <c r="Q192" i="35"/>
  <c r="N198" i="35" l="1"/>
  <c r="P197" i="35"/>
  <c r="O194" i="35"/>
  <c r="Q193" i="35"/>
  <c r="P198" i="35" l="1"/>
  <c r="N199" i="35"/>
  <c r="O195" i="35"/>
  <c r="Q194" i="35"/>
  <c r="P199" i="35" l="1"/>
  <c r="N200" i="35"/>
  <c r="Q195" i="35"/>
  <c r="O196" i="35"/>
  <c r="P200" i="35" l="1"/>
  <c r="N201" i="35"/>
  <c r="O197" i="35"/>
  <c r="Q196" i="35"/>
  <c r="N202" i="35" l="1"/>
  <c r="P201" i="35"/>
  <c r="O198" i="35"/>
  <c r="Q197" i="35"/>
  <c r="P202" i="35" l="1"/>
  <c r="N203" i="35"/>
  <c r="O199" i="35"/>
  <c r="Q198" i="35"/>
  <c r="P203" i="35" l="1"/>
  <c r="N204" i="35"/>
  <c r="O200" i="35"/>
  <c r="Q199" i="35"/>
  <c r="P204" i="35" l="1"/>
  <c r="N205" i="35"/>
  <c r="O201" i="35"/>
  <c r="Q200" i="35"/>
  <c r="N206" i="35" l="1"/>
  <c r="P205" i="35"/>
  <c r="Q201" i="35"/>
  <c r="O202" i="35"/>
  <c r="P206" i="35" l="1"/>
  <c r="N207" i="35"/>
  <c r="O203" i="35"/>
  <c r="Q202" i="35"/>
  <c r="P207" i="35" l="1"/>
  <c r="N208" i="35"/>
  <c r="O204" i="35"/>
  <c r="Q203" i="35"/>
  <c r="P208" i="35" l="1"/>
  <c r="N209" i="35"/>
  <c r="O205" i="35"/>
  <c r="Q204" i="35"/>
  <c r="N210" i="35" l="1"/>
  <c r="P209" i="35"/>
  <c r="O206" i="35"/>
  <c r="Q205" i="35"/>
  <c r="P210" i="35" l="1"/>
  <c r="N211" i="35"/>
  <c r="O207" i="35"/>
  <c r="Q206" i="35"/>
  <c r="P211" i="35" l="1"/>
  <c r="N212" i="35"/>
  <c r="O208" i="35"/>
  <c r="Q207" i="35"/>
  <c r="P212" i="35" l="1"/>
  <c r="N213" i="35"/>
  <c r="O209" i="35"/>
  <c r="Q208" i="35"/>
  <c r="N214" i="35" l="1"/>
  <c r="P213" i="35"/>
  <c r="O210" i="35"/>
  <c r="Q209" i="35"/>
  <c r="P214" i="35" l="1"/>
  <c r="N215" i="35"/>
  <c r="O211" i="35"/>
  <c r="Q210" i="35"/>
  <c r="P215" i="35" l="1"/>
  <c r="N216" i="35"/>
  <c r="Q211" i="35"/>
  <c r="O212" i="35"/>
  <c r="P216" i="35" l="1"/>
  <c r="N217" i="35"/>
  <c r="Q212" i="35"/>
  <c r="O213" i="35"/>
  <c r="N218" i="35" l="1"/>
  <c r="P217" i="35"/>
  <c r="O214" i="35"/>
  <c r="Q213" i="35"/>
  <c r="P218" i="35" l="1"/>
  <c r="N219" i="35"/>
  <c r="Q214" i="35"/>
  <c r="O215" i="35"/>
  <c r="P219" i="35" l="1"/>
  <c r="N220" i="35"/>
  <c r="Q215" i="35"/>
  <c r="O216" i="35"/>
  <c r="P220" i="35" l="1"/>
  <c r="N221" i="35"/>
  <c r="O217" i="35"/>
  <c r="Q216" i="35"/>
  <c r="N222" i="35" l="1"/>
  <c r="P221" i="35"/>
  <c r="Q217" i="35"/>
  <c r="O218" i="35"/>
  <c r="P222" i="35" l="1"/>
  <c r="N223" i="35"/>
  <c r="Q218" i="35"/>
  <c r="O219" i="35"/>
  <c r="P223" i="35" l="1"/>
  <c r="N224" i="35"/>
  <c r="Q219" i="35"/>
  <c r="O220" i="35"/>
  <c r="P224" i="35" l="1"/>
  <c r="N225" i="35"/>
  <c r="O221" i="35"/>
  <c r="Q220" i="35"/>
  <c r="N226" i="35" l="1"/>
  <c r="P225" i="35"/>
  <c r="O222" i="35"/>
  <c r="Q221" i="35"/>
  <c r="P226" i="35" l="1"/>
  <c r="N227" i="35"/>
  <c r="O223" i="35"/>
  <c r="Q222" i="35"/>
  <c r="P227" i="35" l="1"/>
  <c r="N228" i="35"/>
  <c r="O224" i="35"/>
  <c r="Q223" i="35"/>
  <c r="P228" i="35" l="1"/>
  <c r="N229" i="35"/>
  <c r="O225" i="35"/>
  <c r="Q224" i="35"/>
  <c r="N230" i="35" l="1"/>
  <c r="P229" i="35"/>
  <c r="Q225" i="35"/>
  <c r="O226" i="35"/>
  <c r="P230" i="35" l="1"/>
  <c r="N231" i="35"/>
  <c r="O227" i="35"/>
  <c r="Q226" i="35"/>
  <c r="P231" i="35" l="1"/>
  <c r="N232" i="35"/>
  <c r="O228" i="35"/>
  <c r="Q227" i="35"/>
  <c r="P232" i="35" l="1"/>
  <c r="N233" i="35"/>
  <c r="O229" i="35"/>
  <c r="Q228" i="35"/>
  <c r="N234" i="35" l="1"/>
  <c r="P233" i="35"/>
  <c r="Q229" i="35"/>
  <c r="O230" i="35"/>
  <c r="P234" i="35" l="1"/>
  <c r="N235" i="35"/>
  <c r="O231" i="35"/>
  <c r="Q230" i="35"/>
  <c r="P235" i="35" l="1"/>
  <c r="N236" i="35"/>
  <c r="O232" i="35"/>
  <c r="Q231" i="35"/>
  <c r="P236" i="35" l="1"/>
  <c r="N237" i="35"/>
  <c r="O233" i="35"/>
  <c r="Q232" i="35"/>
  <c r="N238" i="35" l="1"/>
  <c r="P237" i="35"/>
  <c r="Q233" i="35"/>
  <c r="O234" i="35"/>
  <c r="N239" i="35" l="1"/>
  <c r="P238" i="35"/>
  <c r="O235" i="35"/>
  <c r="Q234" i="35"/>
  <c r="N240" i="35" l="1"/>
  <c r="P239" i="35"/>
  <c r="O236" i="35"/>
  <c r="Q235" i="35"/>
  <c r="N241" i="35" l="1"/>
  <c r="P240" i="35"/>
  <c r="O237" i="35"/>
  <c r="Q236" i="35"/>
  <c r="N242" i="35" l="1"/>
  <c r="P241" i="35"/>
  <c r="Q237" i="35"/>
  <c r="O238" i="35"/>
  <c r="N243" i="35" l="1"/>
  <c r="P242" i="35"/>
  <c r="O239" i="35"/>
  <c r="Q238" i="35"/>
  <c r="N244" i="35" l="1"/>
  <c r="P243" i="35"/>
  <c r="O240" i="35"/>
  <c r="Q239" i="35"/>
  <c r="N245" i="35" l="1"/>
  <c r="P244" i="35"/>
  <c r="O241" i="35"/>
  <c r="Q240" i="35"/>
  <c r="N246" i="35" l="1"/>
  <c r="P245" i="35"/>
  <c r="O242" i="35"/>
  <c r="Q241" i="35"/>
  <c r="N247" i="35" l="1"/>
  <c r="P246" i="35"/>
  <c r="O243" i="35"/>
  <c r="Q242" i="35"/>
  <c r="N248" i="35" l="1"/>
  <c r="P247" i="35"/>
  <c r="O244" i="35"/>
  <c r="Q243" i="35"/>
  <c r="N249" i="35" l="1"/>
  <c r="P248" i="35"/>
  <c r="O245" i="35"/>
  <c r="Q244" i="35"/>
  <c r="N250" i="35" l="1"/>
  <c r="P249" i="35"/>
  <c r="Q245" i="35"/>
  <c r="O246" i="35"/>
  <c r="N251" i="35" l="1"/>
  <c r="P250" i="35"/>
  <c r="O247" i="35"/>
  <c r="Q246" i="35"/>
  <c r="N252" i="35" l="1"/>
  <c r="P251" i="35"/>
  <c r="O248" i="35"/>
  <c r="Q247" i="35"/>
  <c r="N253" i="35" l="1"/>
  <c r="P252" i="35"/>
  <c r="O249" i="35"/>
  <c r="Q248" i="35"/>
  <c r="N254" i="35" l="1"/>
  <c r="P253" i="35"/>
  <c r="O250" i="35"/>
  <c r="Q249" i="35"/>
  <c r="N255" i="35" l="1"/>
  <c r="P254" i="35"/>
  <c r="O251" i="35"/>
  <c r="Q250" i="35"/>
  <c r="N256" i="35" l="1"/>
  <c r="P255" i="35"/>
  <c r="O252" i="35"/>
  <c r="Q251" i="35"/>
  <c r="N257" i="35" l="1"/>
  <c r="P256" i="35"/>
  <c r="Q252" i="35"/>
  <c r="O253" i="35"/>
  <c r="N258" i="35" l="1"/>
  <c r="P257" i="35"/>
  <c r="O254" i="35"/>
  <c r="Q253" i="35"/>
  <c r="N259" i="35" l="1"/>
  <c r="P258" i="35"/>
  <c r="O255" i="35"/>
  <c r="Q254" i="35"/>
  <c r="N260" i="35" l="1"/>
  <c r="P259" i="35"/>
  <c r="O256" i="35"/>
  <c r="Q255" i="35"/>
  <c r="N261" i="35" l="1"/>
  <c r="P260" i="35"/>
  <c r="Q256" i="35"/>
  <c r="O257" i="35"/>
  <c r="N262" i="35" l="1"/>
  <c r="P261" i="35"/>
  <c r="O258" i="35"/>
  <c r="Q257" i="35"/>
  <c r="N263" i="35" l="1"/>
  <c r="P262" i="35"/>
  <c r="O259" i="35"/>
  <c r="Q258" i="35"/>
  <c r="N264" i="35" l="1"/>
  <c r="P263" i="35"/>
  <c r="Q259" i="35"/>
  <c r="O260" i="35"/>
  <c r="N265" i="35" l="1"/>
  <c r="P264" i="35"/>
  <c r="O261" i="35"/>
  <c r="Q260" i="35"/>
  <c r="N266" i="35" l="1"/>
  <c r="P265" i="35"/>
  <c r="O262" i="35"/>
  <c r="Q261" i="35"/>
  <c r="N267" i="35" l="1"/>
  <c r="P266" i="35"/>
  <c r="O263" i="35"/>
  <c r="Q262" i="35"/>
  <c r="N268" i="35" l="1"/>
  <c r="P267" i="35"/>
  <c r="O264" i="35"/>
  <c r="Q263" i="35"/>
  <c r="N269" i="35" l="1"/>
  <c r="P268" i="35"/>
  <c r="O265" i="35"/>
  <c r="Q264" i="35"/>
  <c r="N270" i="35" l="1"/>
  <c r="P269" i="35"/>
  <c r="O266" i="35"/>
  <c r="Q265" i="35"/>
  <c r="N271" i="35" l="1"/>
  <c r="P270" i="35"/>
  <c r="O267" i="35"/>
  <c r="Q266" i="35"/>
  <c r="N272" i="35" l="1"/>
  <c r="P271" i="35"/>
  <c r="O268" i="35"/>
  <c r="Q267" i="35"/>
  <c r="N273" i="35" l="1"/>
  <c r="P272" i="35"/>
  <c r="O269" i="35"/>
  <c r="Q268" i="35"/>
  <c r="N274" i="35" l="1"/>
  <c r="P273" i="35"/>
  <c r="O270" i="35"/>
  <c r="Q269" i="35"/>
  <c r="N275" i="35" l="1"/>
  <c r="P274" i="35"/>
  <c r="O271" i="35"/>
  <c r="Q270" i="35"/>
  <c r="N276" i="35" l="1"/>
  <c r="P275" i="35"/>
  <c r="O272" i="35"/>
  <c r="Q271" i="35"/>
  <c r="N277" i="35" l="1"/>
  <c r="P276" i="35"/>
  <c r="O273" i="35"/>
  <c r="Q272" i="35"/>
  <c r="N278" i="35" l="1"/>
  <c r="P277" i="35"/>
  <c r="Q273" i="35"/>
  <c r="O274" i="35"/>
  <c r="N279" i="35" l="1"/>
  <c r="P278" i="35"/>
  <c r="O275" i="35"/>
  <c r="Q274" i="35"/>
  <c r="N280" i="35" l="1"/>
  <c r="P279" i="35"/>
  <c r="O276" i="35"/>
  <c r="Q275" i="35"/>
  <c r="N281" i="35" l="1"/>
  <c r="P280" i="35"/>
  <c r="O277" i="35"/>
  <c r="Q276" i="35"/>
  <c r="N282" i="35" l="1"/>
  <c r="P281" i="35"/>
  <c r="O278" i="35"/>
  <c r="Q277" i="35"/>
  <c r="N283" i="35" l="1"/>
  <c r="P282" i="35"/>
  <c r="O279" i="35"/>
  <c r="Q278" i="35"/>
  <c r="N284" i="35" l="1"/>
  <c r="P283" i="35"/>
  <c r="O280" i="35"/>
  <c r="Q279" i="35"/>
  <c r="N285" i="35" l="1"/>
  <c r="P284" i="35"/>
  <c r="O281" i="35"/>
  <c r="Q280" i="35"/>
  <c r="N286" i="35" l="1"/>
  <c r="P285" i="35"/>
  <c r="O282" i="35"/>
  <c r="Q281" i="35"/>
  <c r="N287" i="35" l="1"/>
  <c r="P286" i="35"/>
  <c r="O283" i="35"/>
  <c r="Q282" i="35"/>
  <c r="N288" i="35" l="1"/>
  <c r="P287" i="35"/>
  <c r="O284" i="35"/>
  <c r="Q283" i="35"/>
  <c r="N289" i="35" l="1"/>
  <c r="P288" i="35"/>
  <c r="O285" i="35"/>
  <c r="Q284" i="35"/>
  <c r="N290" i="35" l="1"/>
  <c r="P289" i="35"/>
  <c r="O286" i="35"/>
  <c r="Q285" i="35"/>
  <c r="N291" i="35" l="1"/>
  <c r="P290" i="35"/>
  <c r="O287" i="35"/>
  <c r="Q286" i="35"/>
  <c r="N292" i="35" l="1"/>
  <c r="P291" i="35"/>
  <c r="O288" i="35"/>
  <c r="Q287" i="35"/>
  <c r="N293" i="35" l="1"/>
  <c r="P292" i="35"/>
  <c r="O289" i="35"/>
  <c r="Q288" i="35"/>
  <c r="N294" i="35" l="1"/>
  <c r="P293" i="35"/>
  <c r="O290" i="35"/>
  <c r="Q289" i="35"/>
  <c r="N295" i="35" l="1"/>
  <c r="P294" i="35"/>
  <c r="O291" i="35"/>
  <c r="Q290" i="35"/>
  <c r="N296" i="35" l="1"/>
  <c r="P295" i="35"/>
  <c r="O292" i="35"/>
  <c r="Q291" i="35"/>
  <c r="N297" i="35" l="1"/>
  <c r="P296" i="35"/>
  <c r="O293" i="35"/>
  <c r="Q292" i="35"/>
  <c r="N298" i="35" l="1"/>
  <c r="P297" i="35"/>
  <c r="Q293" i="35"/>
  <c r="O294" i="35"/>
  <c r="N299" i="35" l="1"/>
  <c r="P298" i="35"/>
  <c r="O295" i="35"/>
  <c r="Q294" i="35"/>
  <c r="N300" i="35" l="1"/>
  <c r="P299" i="35"/>
  <c r="O296" i="35"/>
  <c r="Q295" i="35"/>
  <c r="N301" i="35" l="1"/>
  <c r="P300" i="35"/>
  <c r="Q296" i="35"/>
  <c r="O297" i="35"/>
  <c r="N302" i="35" l="1"/>
  <c r="P301" i="35"/>
  <c r="Q297" i="35"/>
  <c r="O298" i="35"/>
  <c r="N303" i="35" l="1"/>
  <c r="P302" i="35"/>
  <c r="O299" i="35"/>
  <c r="Q298" i="35"/>
  <c r="N304" i="35" l="1"/>
  <c r="P303" i="35"/>
  <c r="O300" i="35"/>
  <c r="Q299" i="35"/>
  <c r="N305" i="35" l="1"/>
  <c r="P304" i="35"/>
  <c r="O301" i="35"/>
  <c r="Q300" i="35"/>
  <c r="N306" i="35" l="1"/>
  <c r="P305" i="35"/>
  <c r="O302" i="35"/>
  <c r="Q301" i="35"/>
  <c r="N307" i="35" l="1"/>
  <c r="P306" i="35"/>
  <c r="O303" i="35"/>
  <c r="Q302" i="35"/>
  <c r="N308" i="35" l="1"/>
  <c r="P307" i="35"/>
  <c r="O304" i="35"/>
  <c r="Q303" i="35"/>
  <c r="N309" i="35" l="1"/>
  <c r="P308" i="35"/>
  <c r="O305" i="35"/>
  <c r="Q304" i="35"/>
  <c r="N310" i="35" l="1"/>
  <c r="P309" i="35"/>
  <c r="O306" i="35"/>
  <c r="Q305" i="35"/>
  <c r="N311" i="35" l="1"/>
  <c r="P310" i="35"/>
  <c r="O307" i="35"/>
  <c r="Q306" i="35"/>
  <c r="N312" i="35" l="1"/>
  <c r="P311" i="35"/>
  <c r="O308" i="35"/>
  <c r="Q307" i="35"/>
  <c r="N313" i="35" l="1"/>
  <c r="P312" i="35"/>
  <c r="O309" i="35"/>
  <c r="Q308" i="35"/>
  <c r="N314" i="35" l="1"/>
  <c r="P313" i="35"/>
  <c r="O310" i="35"/>
  <c r="Q309" i="35"/>
  <c r="N315" i="35" l="1"/>
  <c r="P314" i="35"/>
  <c r="O311" i="35"/>
  <c r="Q310" i="35"/>
  <c r="N316" i="35" l="1"/>
  <c r="P315" i="35"/>
  <c r="Q311" i="35"/>
  <c r="O312" i="35"/>
  <c r="N317" i="35" l="1"/>
  <c r="P316" i="35"/>
  <c r="Q312" i="35"/>
  <c r="O313" i="35"/>
  <c r="N318" i="35" l="1"/>
  <c r="P317" i="35"/>
  <c r="O314" i="35"/>
  <c r="Q313" i="35"/>
  <c r="N319" i="35" l="1"/>
  <c r="P318" i="35"/>
  <c r="O315" i="35"/>
  <c r="Q314" i="35"/>
  <c r="N320" i="35" l="1"/>
  <c r="P319" i="35"/>
  <c r="O316" i="35"/>
  <c r="Q315" i="35"/>
  <c r="N321" i="35" l="1"/>
  <c r="P320" i="35"/>
  <c r="O317" i="35"/>
  <c r="Q316" i="35"/>
  <c r="N322" i="35" l="1"/>
  <c r="P321" i="35"/>
  <c r="O318" i="35"/>
  <c r="Q317" i="35"/>
  <c r="N323" i="35" l="1"/>
  <c r="P322" i="35"/>
  <c r="Q318" i="35"/>
  <c r="O319" i="35"/>
  <c r="N324" i="35" l="1"/>
  <c r="P323" i="35"/>
  <c r="O320" i="35"/>
  <c r="Q319" i="35"/>
  <c r="N325" i="35" l="1"/>
  <c r="P324" i="35"/>
  <c r="O321" i="35"/>
  <c r="Q320" i="35"/>
  <c r="N326" i="35" l="1"/>
  <c r="P325" i="35"/>
  <c r="O322" i="35"/>
  <c r="Q321" i="35"/>
  <c r="N327" i="35" l="1"/>
  <c r="P326" i="35"/>
  <c r="O323" i="35"/>
  <c r="Q322" i="35"/>
  <c r="N328" i="35" l="1"/>
  <c r="P327" i="35"/>
  <c r="O324" i="35"/>
  <c r="Q323" i="35"/>
  <c r="N329" i="35" l="1"/>
  <c r="P328" i="35"/>
  <c r="O325" i="35"/>
  <c r="Q324" i="35"/>
  <c r="N330" i="35" l="1"/>
  <c r="P329" i="35"/>
  <c r="O326" i="35"/>
  <c r="Q325" i="35"/>
  <c r="N331" i="35" l="1"/>
  <c r="P330" i="35"/>
  <c r="O327" i="35"/>
  <c r="Q326" i="35"/>
  <c r="N332" i="35" l="1"/>
  <c r="P331" i="35"/>
  <c r="O328" i="35"/>
  <c r="Q327" i="35"/>
  <c r="N333" i="35" l="1"/>
  <c r="P332" i="35"/>
  <c r="O329" i="35"/>
  <c r="Q328" i="35"/>
  <c r="N334" i="35" l="1"/>
  <c r="P333" i="35"/>
  <c r="O330" i="35"/>
  <c r="Q329" i="35"/>
  <c r="N335" i="35" l="1"/>
  <c r="P334" i="35"/>
  <c r="O331" i="35"/>
  <c r="Q330" i="35"/>
  <c r="N336" i="35" l="1"/>
  <c r="P335" i="35"/>
  <c r="O332" i="35"/>
  <c r="Q331" i="35"/>
  <c r="N337" i="35" l="1"/>
  <c r="P336" i="35"/>
  <c r="O333" i="35"/>
  <c r="Q332" i="35"/>
  <c r="N338" i="35" l="1"/>
  <c r="P337" i="35"/>
  <c r="O334" i="35"/>
  <c r="Q333" i="35"/>
  <c r="N339" i="35" l="1"/>
  <c r="P338" i="35"/>
  <c r="O335" i="35"/>
  <c r="Q334" i="35"/>
  <c r="N340" i="35" l="1"/>
  <c r="P339" i="35"/>
  <c r="O336" i="35"/>
  <c r="Q335" i="35"/>
  <c r="N341" i="35" l="1"/>
  <c r="P340" i="35"/>
  <c r="O337" i="35"/>
  <c r="Q336" i="35"/>
  <c r="N342" i="35" l="1"/>
  <c r="P341" i="35"/>
  <c r="O338" i="35"/>
  <c r="Q337" i="35"/>
  <c r="N343" i="35" l="1"/>
  <c r="P342" i="35"/>
  <c r="O339" i="35"/>
  <c r="Q338" i="35"/>
  <c r="N344" i="35" l="1"/>
  <c r="P343" i="35"/>
  <c r="O340" i="35"/>
  <c r="Q339" i="35"/>
  <c r="N345" i="35" l="1"/>
  <c r="P344" i="35"/>
  <c r="O341" i="35"/>
  <c r="Q340" i="35"/>
  <c r="N346" i="35" l="1"/>
  <c r="P345" i="35"/>
  <c r="O342" i="35"/>
  <c r="Q341" i="35"/>
  <c r="N347" i="35" l="1"/>
  <c r="P346" i="35"/>
  <c r="O343" i="35"/>
  <c r="Q342" i="35"/>
  <c r="N348" i="35" l="1"/>
  <c r="P347" i="35"/>
  <c r="O344" i="35"/>
  <c r="Q343" i="35"/>
  <c r="N349" i="35" l="1"/>
  <c r="P348" i="35"/>
  <c r="O345" i="35"/>
  <c r="Q344" i="35"/>
  <c r="N350" i="35" l="1"/>
  <c r="P349" i="35"/>
  <c r="O346" i="35"/>
  <c r="Q345" i="35"/>
  <c r="N351" i="35" l="1"/>
  <c r="P350" i="35"/>
  <c r="O347" i="35"/>
  <c r="Q346" i="35"/>
  <c r="N352" i="35" l="1"/>
  <c r="P351" i="35"/>
  <c r="O348" i="35"/>
  <c r="Q347" i="35"/>
  <c r="N353" i="35" l="1"/>
  <c r="P352" i="35"/>
  <c r="Q348" i="35"/>
  <c r="O349" i="35"/>
  <c r="N354" i="35" l="1"/>
  <c r="P353" i="35"/>
  <c r="O350" i="35"/>
  <c r="Q349" i="35"/>
  <c r="N355" i="35" l="1"/>
  <c r="P354" i="35"/>
  <c r="O351" i="35"/>
  <c r="Q350" i="35"/>
  <c r="N356" i="35" l="1"/>
  <c r="P355" i="35"/>
  <c r="O352" i="35"/>
  <c r="Q351" i="35"/>
  <c r="N357" i="35" l="1"/>
  <c r="P356" i="35"/>
  <c r="O353" i="35"/>
  <c r="Q352" i="35"/>
  <c r="N358" i="35" l="1"/>
  <c r="P357" i="35"/>
  <c r="O354" i="35"/>
  <c r="Q353" i="35"/>
  <c r="N359" i="35" l="1"/>
  <c r="P358" i="35"/>
  <c r="O355" i="35"/>
  <c r="Q354" i="35"/>
  <c r="N360" i="35" l="1"/>
  <c r="P359" i="35"/>
  <c r="O356" i="35"/>
  <c r="Q355" i="35"/>
  <c r="N361" i="35" l="1"/>
  <c r="P360" i="35"/>
  <c r="O357" i="35"/>
  <c r="Q356" i="35"/>
  <c r="N362" i="35" l="1"/>
  <c r="P361" i="35"/>
  <c r="O358" i="35"/>
  <c r="Q357" i="35"/>
  <c r="N363" i="35" l="1"/>
  <c r="P362" i="35"/>
  <c r="O359" i="35"/>
  <c r="Q358" i="35"/>
  <c r="N364" i="35" l="1"/>
  <c r="P363" i="35"/>
  <c r="O360" i="35"/>
  <c r="Q359" i="35"/>
  <c r="N365" i="35" l="1"/>
  <c r="P364" i="35"/>
  <c r="O361" i="35"/>
  <c r="Q360" i="35"/>
  <c r="N366" i="35" l="1"/>
  <c r="P365" i="35"/>
  <c r="O362" i="35"/>
  <c r="Q361" i="35"/>
  <c r="N367" i="35" l="1"/>
  <c r="P366" i="35"/>
  <c r="O363" i="35"/>
  <c r="Q362" i="35"/>
  <c r="N368" i="35" l="1"/>
  <c r="P367" i="35"/>
  <c r="O364" i="35"/>
  <c r="Q363" i="35"/>
  <c r="N369" i="35" l="1"/>
  <c r="P368" i="35"/>
  <c r="O365" i="35"/>
  <c r="Q364" i="35"/>
  <c r="N370" i="35" l="1"/>
  <c r="P369" i="35"/>
  <c r="Q365" i="35"/>
  <c r="O366" i="35"/>
  <c r="N371" i="35" l="1"/>
  <c r="P370" i="35"/>
  <c r="O367" i="35"/>
  <c r="Q366" i="35"/>
  <c r="N372" i="35" l="1"/>
  <c r="P371" i="35"/>
  <c r="O368" i="35"/>
  <c r="Q367" i="35"/>
  <c r="N373" i="35" l="1"/>
  <c r="P372" i="35"/>
  <c r="O369" i="35"/>
  <c r="Q368" i="35"/>
  <c r="N374" i="35" l="1"/>
  <c r="P373" i="35"/>
  <c r="O370" i="35"/>
  <c r="Q369" i="35"/>
  <c r="N375" i="35" l="1"/>
  <c r="P374" i="35"/>
  <c r="O371" i="35"/>
  <c r="Q370" i="35"/>
  <c r="N376" i="35" l="1"/>
  <c r="P375" i="35"/>
  <c r="O372" i="35"/>
  <c r="Q371" i="35"/>
  <c r="N377" i="35" l="1"/>
  <c r="P376" i="35"/>
  <c r="O373" i="35"/>
  <c r="Q372" i="35"/>
  <c r="N378" i="35" l="1"/>
  <c r="P377" i="35"/>
  <c r="O374" i="35"/>
  <c r="Q373" i="35"/>
  <c r="N379" i="35" l="1"/>
  <c r="P378" i="35"/>
  <c r="O375" i="35"/>
  <c r="Q374" i="35"/>
  <c r="N380" i="35" l="1"/>
  <c r="P379" i="35"/>
  <c r="O376" i="35"/>
  <c r="Q375" i="35"/>
  <c r="N381" i="35" l="1"/>
  <c r="P380" i="35"/>
  <c r="Q376" i="35"/>
  <c r="O377" i="35"/>
  <c r="N382" i="35" l="1"/>
  <c r="P381" i="35"/>
  <c r="O378" i="35"/>
  <c r="Q377" i="35"/>
  <c r="N383" i="35" l="1"/>
  <c r="P382" i="35"/>
  <c r="O379" i="35"/>
  <c r="Q378" i="35"/>
  <c r="N384" i="35" l="1"/>
  <c r="P383" i="35"/>
  <c r="O380" i="35"/>
  <c r="Q379" i="35"/>
  <c r="N385" i="35" l="1"/>
  <c r="P384" i="35"/>
  <c r="O381" i="35"/>
  <c r="Q380" i="35"/>
  <c r="N386" i="35" l="1"/>
  <c r="P385" i="35"/>
  <c r="O382" i="35"/>
  <c r="Q381" i="35"/>
  <c r="N387" i="35" l="1"/>
  <c r="P386" i="35"/>
  <c r="O383" i="35"/>
  <c r="Q382" i="35"/>
  <c r="N388" i="35" l="1"/>
  <c r="P387" i="35"/>
  <c r="O384" i="35"/>
  <c r="Q383" i="35"/>
  <c r="N389" i="35" l="1"/>
  <c r="P388" i="35"/>
  <c r="O385" i="35"/>
  <c r="Q384" i="35"/>
  <c r="N390" i="35" l="1"/>
  <c r="P389" i="35"/>
  <c r="O386" i="35"/>
  <c r="Q385" i="35"/>
  <c r="N391" i="35" l="1"/>
  <c r="P390" i="35"/>
  <c r="O387" i="35"/>
  <c r="Q386" i="35"/>
  <c r="N392" i="35" l="1"/>
  <c r="P391" i="35"/>
  <c r="O388" i="35"/>
  <c r="Q387" i="35"/>
  <c r="N393" i="35" l="1"/>
  <c r="P392" i="35"/>
  <c r="O389" i="35"/>
  <c r="Q388" i="35"/>
  <c r="N394" i="35" l="1"/>
  <c r="P393" i="35"/>
  <c r="O390" i="35"/>
  <c r="Q389" i="35"/>
  <c r="N395" i="35" l="1"/>
  <c r="P394" i="35"/>
  <c r="O391" i="35"/>
  <c r="Q390" i="35"/>
  <c r="N396" i="35" l="1"/>
  <c r="P395" i="35"/>
  <c r="O392" i="35"/>
  <c r="Q391" i="35"/>
  <c r="N397" i="35" l="1"/>
  <c r="P396" i="35"/>
  <c r="O393" i="35"/>
  <c r="Q392" i="35"/>
  <c r="N398" i="35" l="1"/>
  <c r="P397" i="35"/>
  <c r="O394" i="35"/>
  <c r="Q393" i="35"/>
  <c r="N399" i="35" l="1"/>
  <c r="P398" i="35"/>
  <c r="O395" i="35"/>
  <c r="Q394" i="35"/>
  <c r="N400" i="35" l="1"/>
  <c r="P399" i="35"/>
  <c r="Q395" i="35"/>
  <c r="O396" i="35"/>
  <c r="N401" i="35" l="1"/>
  <c r="P400" i="35"/>
  <c r="O397" i="35"/>
  <c r="Q396" i="35"/>
  <c r="N402" i="35" l="1"/>
  <c r="P401" i="35"/>
  <c r="O398" i="35"/>
  <c r="Q397" i="35"/>
  <c r="N403" i="35" l="1"/>
  <c r="P402" i="35"/>
  <c r="O399" i="35"/>
  <c r="Q398" i="35"/>
  <c r="N404" i="35" l="1"/>
  <c r="P403" i="35"/>
  <c r="O400" i="35"/>
  <c r="Q399" i="35"/>
  <c r="N405" i="35" l="1"/>
  <c r="P404" i="35"/>
  <c r="O401" i="35"/>
  <c r="Q400" i="35"/>
  <c r="N406" i="35" l="1"/>
  <c r="P405" i="35"/>
  <c r="O402" i="35"/>
  <c r="Q401" i="35"/>
  <c r="N407" i="35" l="1"/>
  <c r="P406" i="35"/>
  <c r="O403" i="35"/>
  <c r="Q402" i="35"/>
  <c r="N408" i="35" l="1"/>
  <c r="P407" i="35"/>
  <c r="O404" i="35"/>
  <c r="Q403" i="35"/>
  <c r="N409" i="35" l="1"/>
  <c r="P408" i="35"/>
  <c r="O405" i="35"/>
  <c r="Q404" i="35"/>
  <c r="N410" i="35" l="1"/>
  <c r="P409" i="35"/>
  <c r="O406" i="35"/>
  <c r="Q405" i="35"/>
  <c r="N411" i="35" l="1"/>
  <c r="P410" i="35"/>
  <c r="O407" i="35"/>
  <c r="Q406" i="35"/>
  <c r="N412" i="35" l="1"/>
  <c r="P411" i="35"/>
  <c r="O408" i="35"/>
  <c r="Q407" i="35"/>
  <c r="N413" i="35" l="1"/>
  <c r="P412" i="35"/>
  <c r="O409" i="35"/>
  <c r="Q408" i="35"/>
  <c r="N414" i="35" l="1"/>
  <c r="P413" i="35"/>
  <c r="O410" i="35"/>
  <c r="Q409" i="35"/>
  <c r="N415" i="35" l="1"/>
  <c r="P414" i="35"/>
  <c r="O411" i="35"/>
  <c r="Q410" i="35"/>
  <c r="N416" i="35" l="1"/>
  <c r="P415" i="35"/>
  <c r="O412" i="35"/>
  <c r="Q411" i="35"/>
  <c r="N417" i="35" l="1"/>
  <c r="P416" i="35"/>
  <c r="O413" i="35"/>
  <c r="Q412" i="35"/>
  <c r="N418" i="35" l="1"/>
  <c r="P417" i="35"/>
  <c r="O414" i="35"/>
  <c r="Q413" i="35"/>
  <c r="N419" i="35" l="1"/>
  <c r="P418" i="35"/>
  <c r="Q414" i="35"/>
  <c r="O415" i="35"/>
  <c r="N420" i="35" l="1"/>
  <c r="P419" i="35"/>
  <c r="Q415" i="35"/>
  <c r="O416" i="35"/>
  <c r="N421" i="35" l="1"/>
  <c r="P420" i="35"/>
  <c r="O417" i="35"/>
  <c r="Q416" i="35"/>
  <c r="N422" i="35" l="1"/>
  <c r="P421" i="35"/>
  <c r="O418" i="35"/>
  <c r="Q417" i="35"/>
  <c r="N423" i="35" l="1"/>
  <c r="P422" i="35"/>
  <c r="O419" i="35"/>
  <c r="Q418" i="35"/>
  <c r="N424" i="35" l="1"/>
  <c r="P423" i="35"/>
  <c r="O420" i="35"/>
  <c r="Q419" i="35"/>
  <c r="N425" i="35" l="1"/>
  <c r="P424" i="35"/>
  <c r="Q420" i="35"/>
  <c r="O421" i="35"/>
  <c r="N426" i="35" l="1"/>
  <c r="P425" i="35"/>
  <c r="O422" i="35"/>
  <c r="Q421" i="35"/>
  <c r="N427" i="35" l="1"/>
  <c r="P426" i="35"/>
  <c r="O423" i="35"/>
  <c r="Q422" i="35"/>
  <c r="N428" i="35" l="1"/>
  <c r="P427" i="35"/>
  <c r="O424" i="35"/>
  <c r="Q423" i="35"/>
  <c r="N429" i="35" l="1"/>
  <c r="P428" i="35"/>
  <c r="O425" i="35"/>
  <c r="Q424" i="35"/>
  <c r="N430" i="35" l="1"/>
  <c r="P429" i="35"/>
  <c r="O426" i="35"/>
  <c r="Q425" i="35"/>
  <c r="N431" i="35" l="1"/>
  <c r="P430" i="35"/>
  <c r="Q426" i="35"/>
  <c r="O427" i="35"/>
  <c r="N432" i="35" l="1"/>
  <c r="P431" i="35"/>
  <c r="O428" i="35"/>
  <c r="Q427" i="35"/>
  <c r="N433" i="35" l="1"/>
  <c r="P432" i="35"/>
  <c r="O429" i="35"/>
  <c r="Q428" i="35"/>
  <c r="N434" i="35" l="1"/>
  <c r="P433" i="35"/>
  <c r="O430" i="35"/>
  <c r="Q429" i="35"/>
  <c r="N435" i="35" l="1"/>
  <c r="P434" i="35"/>
  <c r="O431" i="35"/>
  <c r="Q430" i="35"/>
  <c r="N436" i="35" l="1"/>
  <c r="P435" i="35"/>
  <c r="O432" i="35"/>
  <c r="Q431" i="35"/>
  <c r="N437" i="35" l="1"/>
  <c r="P436" i="35"/>
  <c r="O433" i="35"/>
  <c r="Q432" i="35"/>
  <c r="N438" i="35" l="1"/>
  <c r="P437" i="35"/>
  <c r="O434" i="35"/>
  <c r="Q433" i="35"/>
  <c r="N439" i="35" l="1"/>
  <c r="P438" i="35"/>
  <c r="O435" i="35"/>
  <c r="Q434" i="35"/>
  <c r="N440" i="35" l="1"/>
  <c r="P439" i="35"/>
  <c r="O436" i="35"/>
  <c r="Q435" i="35"/>
  <c r="N441" i="35" l="1"/>
  <c r="P440" i="35"/>
  <c r="O437" i="35"/>
  <c r="Q436" i="35"/>
  <c r="N442" i="35" l="1"/>
  <c r="P441" i="35"/>
  <c r="O438" i="35"/>
  <c r="Q437" i="35"/>
  <c r="N443" i="35" l="1"/>
  <c r="P442" i="35"/>
  <c r="O439" i="35"/>
  <c r="Q438" i="35"/>
  <c r="N444" i="35" l="1"/>
  <c r="P443" i="35"/>
  <c r="O440" i="35"/>
  <c r="Q439" i="35"/>
  <c r="N445" i="35" l="1"/>
  <c r="P444" i="35"/>
  <c r="O441" i="35"/>
  <c r="Q440" i="35"/>
  <c r="N446" i="35" l="1"/>
  <c r="P445" i="35"/>
  <c r="O442" i="35"/>
  <c r="Q441" i="35"/>
  <c r="N447" i="35" l="1"/>
  <c r="P446" i="35"/>
  <c r="O443" i="35"/>
  <c r="Q442" i="35"/>
  <c r="N448" i="35" l="1"/>
  <c r="P447" i="35"/>
  <c r="O444" i="35"/>
  <c r="Q443" i="35"/>
  <c r="N449" i="35" l="1"/>
  <c r="P448" i="35"/>
  <c r="O445" i="35"/>
  <c r="Q444" i="35"/>
  <c r="N450" i="35" l="1"/>
  <c r="P449" i="35"/>
  <c r="O446" i="35"/>
  <c r="Q445" i="35"/>
  <c r="N451" i="35" l="1"/>
  <c r="P450" i="35"/>
  <c r="O447" i="35"/>
  <c r="Q446" i="35"/>
  <c r="N452" i="35" l="1"/>
  <c r="P451" i="35"/>
  <c r="O448" i="35"/>
  <c r="Q447" i="35"/>
  <c r="N453" i="35" l="1"/>
  <c r="P452" i="35"/>
  <c r="O449" i="35"/>
  <c r="Q448" i="35"/>
  <c r="N454" i="35" l="1"/>
  <c r="P453" i="35"/>
  <c r="Q449" i="35"/>
  <c r="O450" i="35"/>
  <c r="N455" i="35" l="1"/>
  <c r="P454" i="35"/>
  <c r="O451" i="35"/>
  <c r="Q450" i="35"/>
  <c r="N456" i="35" l="1"/>
  <c r="P455" i="35"/>
  <c r="O452" i="35"/>
  <c r="Q451" i="35"/>
  <c r="N457" i="35" l="1"/>
  <c r="P456" i="35"/>
  <c r="O453" i="35"/>
  <c r="Q452" i="35"/>
  <c r="N458" i="35" l="1"/>
  <c r="P457" i="35"/>
  <c r="O454" i="35"/>
  <c r="Q453" i="35"/>
  <c r="N459" i="35" l="1"/>
  <c r="P458" i="35"/>
  <c r="O455" i="35"/>
  <c r="Q454" i="35"/>
  <c r="N460" i="35" l="1"/>
  <c r="P459" i="35"/>
  <c r="O456" i="35"/>
  <c r="Q455" i="35"/>
  <c r="N461" i="35" l="1"/>
  <c r="P460" i="35"/>
  <c r="O457" i="35"/>
  <c r="Q456" i="35"/>
  <c r="N462" i="35" l="1"/>
  <c r="P461" i="35"/>
  <c r="O458" i="35"/>
  <c r="Q457" i="35"/>
  <c r="N463" i="35" l="1"/>
  <c r="P462" i="35"/>
  <c r="O459" i="35"/>
  <c r="Q458" i="35"/>
  <c r="N464" i="35" l="1"/>
  <c r="P463" i="35"/>
  <c r="O460" i="35"/>
  <c r="Q459" i="35"/>
  <c r="N465" i="35" l="1"/>
  <c r="P464" i="35"/>
  <c r="O461" i="35"/>
  <c r="Q460" i="35"/>
  <c r="N466" i="35" l="1"/>
  <c r="P465" i="35"/>
  <c r="O462" i="35"/>
  <c r="Q461" i="35"/>
  <c r="N467" i="35" l="1"/>
  <c r="P466" i="35"/>
  <c r="O463" i="35"/>
  <c r="Q462" i="35"/>
  <c r="N468" i="35" l="1"/>
  <c r="P467" i="35"/>
  <c r="O464" i="35"/>
  <c r="Q463" i="35"/>
  <c r="N469" i="35" l="1"/>
  <c r="P468" i="35"/>
  <c r="Q464" i="35"/>
  <c r="O465" i="35"/>
  <c r="N470" i="35" l="1"/>
  <c r="P469" i="35"/>
  <c r="O466" i="35"/>
  <c r="Q465" i="35"/>
  <c r="N471" i="35" l="1"/>
  <c r="P470" i="35"/>
  <c r="O467" i="35"/>
  <c r="Q466" i="35"/>
  <c r="N472" i="35" l="1"/>
  <c r="P471" i="35"/>
  <c r="O468" i="35"/>
  <c r="Q467" i="35"/>
  <c r="N473" i="35" l="1"/>
  <c r="P472" i="35"/>
  <c r="O469" i="35"/>
  <c r="Q468" i="35"/>
  <c r="N474" i="35" l="1"/>
  <c r="P473" i="35"/>
  <c r="O470" i="35"/>
  <c r="Q469" i="35"/>
  <c r="N475" i="35" l="1"/>
  <c r="P474" i="35"/>
  <c r="O471" i="35"/>
  <c r="Q470" i="35"/>
  <c r="N476" i="35" l="1"/>
  <c r="P475" i="35"/>
  <c r="O472" i="35"/>
  <c r="Q471" i="35"/>
  <c r="N477" i="35" l="1"/>
  <c r="P476" i="35"/>
  <c r="O473" i="35"/>
  <c r="Q472" i="35"/>
  <c r="N478" i="35" l="1"/>
  <c r="P477" i="35"/>
  <c r="O474" i="35"/>
  <c r="Q473" i="35"/>
  <c r="N479" i="35" l="1"/>
  <c r="P478" i="35"/>
  <c r="O475" i="35"/>
  <c r="Q474" i="35"/>
  <c r="N480" i="35" l="1"/>
  <c r="P479" i="35"/>
  <c r="Q475" i="35"/>
  <c r="O476" i="35"/>
  <c r="N481" i="35" l="1"/>
  <c r="P480" i="35"/>
  <c r="O477" i="35"/>
  <c r="Q476" i="35"/>
  <c r="N482" i="35" l="1"/>
  <c r="P481" i="35"/>
  <c r="O478" i="35"/>
  <c r="Q477" i="35"/>
  <c r="N483" i="35" l="1"/>
  <c r="P482" i="35"/>
  <c r="O479" i="35"/>
  <c r="Q478" i="35"/>
  <c r="N484" i="35" l="1"/>
  <c r="P483" i="35"/>
  <c r="Q479" i="35"/>
  <c r="O480" i="35"/>
  <c r="N485" i="35" l="1"/>
  <c r="P484" i="35"/>
  <c r="O481" i="35"/>
  <c r="Q480" i="35"/>
  <c r="N486" i="35" l="1"/>
  <c r="P485" i="35"/>
  <c r="O482" i="35"/>
  <c r="Q481" i="35"/>
  <c r="N487" i="35" l="1"/>
  <c r="P486" i="35"/>
  <c r="O483" i="35"/>
  <c r="Q482" i="35"/>
  <c r="N488" i="35" l="1"/>
  <c r="P487" i="35"/>
  <c r="O484" i="35"/>
  <c r="Q483" i="35"/>
  <c r="N489" i="35" l="1"/>
  <c r="P488" i="35"/>
  <c r="Q484" i="35"/>
  <c r="O485" i="35"/>
  <c r="N490" i="35" l="1"/>
  <c r="P489" i="35"/>
  <c r="O486" i="35"/>
  <c r="Q485" i="35"/>
  <c r="N491" i="35" l="1"/>
  <c r="P490" i="35"/>
  <c r="Q486" i="35"/>
  <c r="O487" i="35"/>
  <c r="N492" i="35" l="1"/>
  <c r="P491" i="35"/>
  <c r="O488" i="35"/>
  <c r="Q487" i="35"/>
  <c r="N493" i="35" l="1"/>
  <c r="P492" i="35"/>
  <c r="O489" i="35"/>
  <c r="Q488" i="35"/>
  <c r="N494" i="35" l="1"/>
  <c r="P493" i="35"/>
  <c r="O490" i="35"/>
  <c r="Q489" i="35"/>
  <c r="N495" i="35" l="1"/>
  <c r="P494" i="35"/>
  <c r="O491" i="35"/>
  <c r="Q490" i="35"/>
  <c r="N496" i="35" l="1"/>
  <c r="P495" i="35"/>
  <c r="O492" i="35"/>
  <c r="Q491" i="35"/>
  <c r="N497" i="35" l="1"/>
  <c r="P496" i="35"/>
  <c r="O493" i="35"/>
  <c r="Q492" i="35"/>
  <c r="N498" i="35" l="1"/>
  <c r="P497" i="35"/>
  <c r="O494" i="35"/>
  <c r="Q493" i="35"/>
  <c r="N499" i="35" l="1"/>
  <c r="P498" i="35"/>
  <c r="O495" i="35"/>
  <c r="Q494" i="35"/>
  <c r="N500" i="35" l="1"/>
  <c r="P499" i="35"/>
  <c r="O496" i="35"/>
  <c r="Q495" i="35"/>
  <c r="N501" i="35" l="1"/>
  <c r="P500" i="35"/>
  <c r="Q496" i="35"/>
  <c r="O497" i="35"/>
  <c r="N502" i="35" l="1"/>
  <c r="P501" i="35"/>
  <c r="O498" i="35"/>
  <c r="Q497" i="35"/>
  <c r="N503" i="35" l="1"/>
  <c r="P502" i="35"/>
  <c r="O499" i="35"/>
  <c r="Q498" i="35"/>
  <c r="N504" i="35" l="1"/>
  <c r="P503" i="35"/>
  <c r="Q499" i="35"/>
  <c r="O500" i="35"/>
  <c r="N505" i="35" l="1"/>
  <c r="P504" i="35"/>
  <c r="O501" i="35"/>
  <c r="Q500" i="35"/>
  <c r="N506" i="35" l="1"/>
  <c r="P505" i="35"/>
  <c r="O502" i="35"/>
  <c r="Q501" i="35"/>
  <c r="N507" i="35" l="1"/>
  <c r="P506" i="35"/>
  <c r="O503" i="35"/>
  <c r="Q502" i="35"/>
  <c r="N508" i="35" l="1"/>
  <c r="P507" i="35"/>
  <c r="O504" i="35"/>
  <c r="Q503" i="35"/>
  <c r="N509" i="35" l="1"/>
  <c r="P508" i="35"/>
  <c r="O505" i="35"/>
  <c r="Q504" i="35"/>
  <c r="N510" i="35" l="1"/>
  <c r="P509" i="35"/>
  <c r="O506" i="35"/>
  <c r="Q505" i="35"/>
  <c r="N511" i="35" l="1"/>
  <c r="P510" i="35"/>
  <c r="O507" i="35"/>
  <c r="Q506" i="35"/>
  <c r="N512" i="35" l="1"/>
  <c r="P511" i="35"/>
  <c r="O508" i="35"/>
  <c r="Q507" i="35"/>
  <c r="N513" i="35" l="1"/>
  <c r="P512" i="35"/>
  <c r="O509" i="35"/>
  <c r="Q508" i="35"/>
  <c r="N514" i="35" l="1"/>
  <c r="P513" i="35"/>
  <c r="O510" i="35"/>
  <c r="Q509" i="35"/>
  <c r="N515" i="35" l="1"/>
  <c r="P514" i="35"/>
  <c r="O511" i="35"/>
  <c r="Q510" i="35"/>
  <c r="N516" i="35" l="1"/>
  <c r="P515" i="35"/>
  <c r="O512" i="35"/>
  <c r="Q511" i="35"/>
  <c r="N517" i="35" l="1"/>
  <c r="P516" i="35"/>
  <c r="O513" i="35"/>
  <c r="Q512" i="35"/>
  <c r="N518" i="35" l="1"/>
  <c r="P517" i="35"/>
  <c r="O514" i="35"/>
  <c r="Q513" i="35"/>
  <c r="N519" i="35" l="1"/>
  <c r="P518" i="35"/>
  <c r="O515" i="35"/>
  <c r="Q514" i="35"/>
  <c r="N520" i="35" l="1"/>
  <c r="P519" i="35"/>
  <c r="O516" i="35"/>
  <c r="Q515" i="35"/>
  <c r="N521" i="35" l="1"/>
  <c r="P520" i="35"/>
  <c r="O517" i="35"/>
  <c r="Q516" i="35"/>
  <c r="N522" i="35" l="1"/>
  <c r="P521" i="35"/>
  <c r="O518" i="35"/>
  <c r="Q517" i="35"/>
  <c r="N523" i="35" l="1"/>
  <c r="P522" i="35"/>
  <c r="O519" i="35"/>
  <c r="Q518" i="35"/>
  <c r="N524" i="35" l="1"/>
  <c r="P523" i="35"/>
  <c r="O520" i="35"/>
  <c r="Q519" i="35"/>
  <c r="N525" i="35" l="1"/>
  <c r="P524" i="35"/>
  <c r="Q520" i="35"/>
  <c r="O521" i="35"/>
  <c r="N526" i="35" l="1"/>
  <c r="P525" i="35"/>
  <c r="O522" i="35"/>
  <c r="Q521" i="35"/>
  <c r="N527" i="35" l="1"/>
  <c r="P526" i="35"/>
  <c r="O523" i="35"/>
  <c r="Q522" i="35"/>
  <c r="N528" i="35" l="1"/>
  <c r="P527" i="35"/>
  <c r="O524" i="35"/>
  <c r="Q523" i="35"/>
  <c r="N529" i="35" l="1"/>
  <c r="P528" i="35"/>
  <c r="Q524" i="35"/>
  <c r="O525" i="35"/>
  <c r="N530" i="35" l="1"/>
  <c r="P529" i="35"/>
  <c r="O526" i="35"/>
  <c r="Q525" i="35"/>
  <c r="N531" i="35" l="1"/>
  <c r="P530" i="35"/>
  <c r="O527" i="35"/>
  <c r="Q526" i="35"/>
  <c r="N532" i="35" l="1"/>
  <c r="P531" i="35"/>
  <c r="O528" i="35"/>
  <c r="Q527" i="35"/>
  <c r="N533" i="35" l="1"/>
  <c r="P532" i="35"/>
  <c r="O529" i="35"/>
  <c r="Q528" i="35"/>
  <c r="N534" i="35" l="1"/>
  <c r="P533" i="35"/>
  <c r="O530" i="35"/>
  <c r="Q529" i="35"/>
  <c r="N535" i="35" l="1"/>
  <c r="P534" i="35"/>
  <c r="O531" i="35"/>
  <c r="Q530" i="35"/>
  <c r="N536" i="35" l="1"/>
  <c r="P535" i="35"/>
  <c r="O532" i="35"/>
  <c r="Q531" i="35"/>
  <c r="N537" i="35" l="1"/>
  <c r="P536" i="35"/>
  <c r="O533" i="35"/>
  <c r="Q532" i="35"/>
  <c r="N538" i="35" l="1"/>
  <c r="P537" i="35"/>
  <c r="O534" i="35"/>
  <c r="Q533" i="35"/>
  <c r="N539" i="35" l="1"/>
  <c r="P538" i="35"/>
  <c r="O535" i="35"/>
  <c r="Q534" i="35"/>
  <c r="N540" i="35" l="1"/>
  <c r="P539" i="35"/>
  <c r="O536" i="35"/>
  <c r="Q535" i="35"/>
  <c r="N541" i="35" l="1"/>
  <c r="P540" i="35"/>
  <c r="O537" i="35"/>
  <c r="Q536" i="35"/>
  <c r="N542" i="35" l="1"/>
  <c r="P541" i="35"/>
  <c r="O538" i="35"/>
  <c r="Q537" i="35"/>
  <c r="N543" i="35" l="1"/>
  <c r="P542" i="35"/>
  <c r="O539" i="35"/>
  <c r="Q538" i="35"/>
  <c r="N544" i="35" l="1"/>
  <c r="P543" i="35"/>
  <c r="O540" i="35"/>
  <c r="Q539" i="35"/>
  <c r="N545" i="35" l="1"/>
  <c r="P544" i="35"/>
  <c r="O541" i="35"/>
  <c r="Q540" i="35"/>
  <c r="N546" i="35" l="1"/>
  <c r="P545" i="35"/>
  <c r="O542" i="35"/>
  <c r="Q541" i="35"/>
  <c r="N547" i="35" l="1"/>
  <c r="P546" i="35"/>
  <c r="O543" i="35"/>
  <c r="Q542" i="35"/>
  <c r="N548" i="35" l="1"/>
  <c r="P547" i="35"/>
  <c r="O544" i="35"/>
  <c r="Q543" i="35"/>
  <c r="N549" i="35" l="1"/>
  <c r="P548" i="35"/>
  <c r="O545" i="35"/>
  <c r="Q544" i="35"/>
  <c r="N550" i="35" l="1"/>
  <c r="P549" i="35"/>
  <c r="O546" i="35"/>
  <c r="Q545" i="35"/>
  <c r="N551" i="35" l="1"/>
  <c r="P550" i="35"/>
  <c r="O547" i="35"/>
  <c r="Q546" i="35"/>
  <c r="N552" i="35" l="1"/>
  <c r="P551" i="35"/>
  <c r="O548" i="35"/>
  <c r="Q547" i="35"/>
  <c r="N553" i="35" l="1"/>
  <c r="P552" i="35"/>
  <c r="O549" i="35"/>
  <c r="Q548" i="35"/>
  <c r="N554" i="35" l="1"/>
  <c r="P553" i="35"/>
  <c r="O550" i="35"/>
  <c r="Q549" i="35"/>
  <c r="N555" i="35" l="1"/>
  <c r="P554" i="35"/>
  <c r="O551" i="35"/>
  <c r="Q550" i="35"/>
  <c r="N556" i="35" l="1"/>
  <c r="P555" i="35"/>
  <c r="O552" i="35"/>
  <c r="Q551" i="35"/>
  <c r="N557" i="35" l="1"/>
  <c r="P556" i="35"/>
  <c r="O553" i="35"/>
  <c r="Q552" i="35"/>
  <c r="N558" i="35" l="1"/>
  <c r="P557" i="35"/>
  <c r="O554" i="35"/>
  <c r="Q553" i="35"/>
  <c r="N559" i="35" l="1"/>
  <c r="P558" i="35"/>
  <c r="O555" i="35"/>
  <c r="Q554" i="35"/>
  <c r="N560" i="35" l="1"/>
  <c r="P559" i="35"/>
  <c r="O556" i="35"/>
  <c r="Q555" i="35"/>
  <c r="N561" i="35" l="1"/>
  <c r="P560" i="35"/>
  <c r="O557" i="35"/>
  <c r="Q556" i="35"/>
  <c r="N562" i="35" l="1"/>
  <c r="P561" i="35"/>
  <c r="O558" i="35"/>
  <c r="Q557" i="35"/>
  <c r="N563" i="35" l="1"/>
  <c r="P562" i="35"/>
  <c r="O559" i="35"/>
  <c r="Q558" i="35"/>
  <c r="N564" i="35" l="1"/>
  <c r="P563" i="35"/>
  <c r="O560" i="35"/>
  <c r="Q559" i="35"/>
  <c r="N565" i="35" l="1"/>
  <c r="P564" i="35"/>
  <c r="O561" i="35"/>
  <c r="Q560" i="35"/>
  <c r="N566" i="35" l="1"/>
  <c r="P565" i="35"/>
  <c r="O562" i="35"/>
  <c r="Q561" i="35"/>
  <c r="N567" i="35" l="1"/>
  <c r="P566" i="35"/>
  <c r="O563" i="35"/>
  <c r="Q562" i="35"/>
  <c r="N568" i="35" l="1"/>
  <c r="P567" i="35"/>
  <c r="O564" i="35"/>
  <c r="Q563" i="35"/>
  <c r="N569" i="35" l="1"/>
  <c r="P568" i="35"/>
  <c r="O565" i="35"/>
  <c r="Q564" i="35"/>
  <c r="N570" i="35" l="1"/>
  <c r="P569" i="35"/>
  <c r="O566" i="35"/>
  <c r="Q565" i="35"/>
  <c r="N571" i="35" l="1"/>
  <c r="P570" i="35"/>
  <c r="O567" i="35"/>
  <c r="Q566" i="35"/>
  <c r="N572" i="35" l="1"/>
  <c r="P571" i="35"/>
  <c r="O568" i="35"/>
  <c r="Q567" i="35"/>
  <c r="N573" i="35" l="1"/>
  <c r="P572" i="35"/>
  <c r="O569" i="35"/>
  <c r="Q568" i="35"/>
  <c r="N574" i="35" l="1"/>
  <c r="P573" i="35"/>
  <c r="O570" i="35"/>
  <c r="Q569" i="35"/>
  <c r="N575" i="35" l="1"/>
  <c r="P574" i="35"/>
  <c r="O571" i="35"/>
  <c r="Q570" i="35"/>
  <c r="N576" i="35" l="1"/>
  <c r="P575" i="35"/>
  <c r="O572" i="35"/>
  <c r="Q571" i="35"/>
  <c r="N577" i="35" l="1"/>
  <c r="P576" i="35"/>
  <c r="O573" i="35"/>
  <c r="Q572" i="35"/>
  <c r="N578" i="35" l="1"/>
  <c r="P577" i="35"/>
  <c r="O574" i="35"/>
  <c r="Q573" i="35"/>
  <c r="N579" i="35" l="1"/>
  <c r="P578" i="35"/>
  <c r="O575" i="35"/>
  <c r="Q574" i="35"/>
  <c r="N580" i="35" l="1"/>
  <c r="P579" i="35"/>
  <c r="O576" i="35"/>
  <c r="Q575" i="35"/>
  <c r="N581" i="35" l="1"/>
  <c r="P580" i="35"/>
  <c r="O577" i="35"/>
  <c r="Q576" i="35"/>
  <c r="N582" i="35" l="1"/>
  <c r="P581" i="35"/>
  <c r="O578" i="35"/>
  <c r="Q577" i="35"/>
  <c r="N583" i="35" l="1"/>
  <c r="P582" i="35"/>
  <c r="O579" i="35"/>
  <c r="Q578" i="35"/>
  <c r="N584" i="35" l="1"/>
  <c r="P583" i="35"/>
  <c r="O580" i="35"/>
  <c r="Q579" i="35"/>
  <c r="N585" i="35" l="1"/>
  <c r="P584" i="35"/>
  <c r="O581" i="35"/>
  <c r="Q580" i="35"/>
  <c r="N586" i="35" l="1"/>
  <c r="P585" i="35"/>
  <c r="O582" i="35"/>
  <c r="Q581" i="35"/>
  <c r="N587" i="35" l="1"/>
  <c r="P586" i="35"/>
  <c r="O583" i="35"/>
  <c r="Q582" i="35"/>
  <c r="N588" i="35" l="1"/>
  <c r="P587" i="35"/>
  <c r="Q583" i="35"/>
  <c r="O584" i="35"/>
  <c r="N589" i="35" l="1"/>
  <c r="P588" i="35"/>
  <c r="O585" i="35"/>
  <c r="Q584" i="35"/>
  <c r="N590" i="35" l="1"/>
  <c r="P589" i="35"/>
  <c r="O586" i="35"/>
  <c r="Q585" i="35"/>
  <c r="N591" i="35" l="1"/>
  <c r="P590" i="35"/>
  <c r="O587" i="35"/>
  <c r="Q586" i="35"/>
  <c r="N592" i="35" l="1"/>
  <c r="P591" i="35"/>
  <c r="O588" i="35"/>
  <c r="Q587" i="35"/>
  <c r="N593" i="35" l="1"/>
  <c r="P592" i="35"/>
  <c r="Q588" i="35"/>
  <c r="O589" i="35"/>
  <c r="N594" i="35" l="1"/>
  <c r="P593" i="35"/>
  <c r="O590" i="35"/>
  <c r="Q589" i="35"/>
  <c r="N595" i="35" l="1"/>
  <c r="P594" i="35"/>
  <c r="Q590" i="35"/>
  <c r="O591" i="35"/>
  <c r="N596" i="35" l="1"/>
  <c r="P595" i="35"/>
  <c r="O592" i="35"/>
  <c r="Q591" i="35"/>
  <c r="N597" i="35" l="1"/>
  <c r="P596" i="35"/>
  <c r="O593" i="35"/>
  <c r="Q592" i="35"/>
  <c r="N598" i="35" l="1"/>
  <c r="P597" i="35"/>
  <c r="O594" i="35"/>
  <c r="Q593" i="35"/>
  <c r="N599" i="35" l="1"/>
  <c r="P598" i="35"/>
  <c r="O595" i="35"/>
  <c r="Q594" i="35"/>
  <c r="N600" i="35" l="1"/>
  <c r="P599" i="35"/>
  <c r="O596" i="35"/>
  <c r="Q595" i="35"/>
  <c r="N601" i="35" l="1"/>
  <c r="P600" i="35"/>
  <c r="Q596" i="35"/>
  <c r="O597" i="35"/>
  <c r="N602" i="35" l="1"/>
  <c r="P601" i="35"/>
  <c r="O598" i="35"/>
  <c r="Q597" i="35"/>
  <c r="N603" i="35" l="1"/>
  <c r="P602" i="35"/>
  <c r="O599" i="35"/>
  <c r="Q598" i="35"/>
  <c r="N604" i="35" l="1"/>
  <c r="P603" i="35"/>
  <c r="O600" i="35"/>
  <c r="Q599" i="35"/>
  <c r="N605" i="35" l="1"/>
  <c r="P604" i="35"/>
  <c r="O601" i="35"/>
  <c r="Q600" i="35"/>
  <c r="N606" i="35" l="1"/>
  <c r="P605" i="35"/>
  <c r="O602" i="35"/>
  <c r="Q601" i="35"/>
  <c r="N607" i="35" l="1"/>
  <c r="P606" i="35"/>
  <c r="O603" i="35"/>
  <c r="Q602" i="35"/>
  <c r="N608" i="35" l="1"/>
  <c r="P607" i="35"/>
  <c r="O604" i="35"/>
  <c r="Q603" i="35"/>
  <c r="N609" i="35" l="1"/>
  <c r="P608" i="35"/>
  <c r="O605" i="35"/>
  <c r="Q604" i="35"/>
  <c r="N610" i="35" l="1"/>
  <c r="P609" i="35"/>
  <c r="O606" i="35"/>
  <c r="Q605" i="35"/>
  <c r="N611" i="35" l="1"/>
  <c r="P610" i="35"/>
  <c r="O607" i="35"/>
  <c r="Q606" i="35"/>
  <c r="N612" i="35" l="1"/>
  <c r="P611" i="35"/>
  <c r="O608" i="35"/>
  <c r="Q607" i="35"/>
  <c r="N613" i="35" l="1"/>
  <c r="P612" i="35"/>
  <c r="O609" i="35"/>
  <c r="Q608" i="35"/>
  <c r="N614" i="35" l="1"/>
  <c r="P613" i="35"/>
  <c r="O610" i="35"/>
  <c r="Q609" i="35"/>
  <c r="N615" i="35" l="1"/>
  <c r="P614" i="35"/>
  <c r="O611" i="35"/>
  <c r="Q610" i="35"/>
  <c r="N616" i="35" l="1"/>
  <c r="P615" i="35"/>
  <c r="O612" i="35"/>
  <c r="Q611" i="35"/>
  <c r="N617" i="35" l="1"/>
  <c r="P616" i="35"/>
  <c r="Q612" i="35"/>
  <c r="O613" i="35"/>
  <c r="N618" i="35" l="1"/>
  <c r="P617" i="35"/>
  <c r="O614" i="35"/>
  <c r="Q613" i="35"/>
  <c r="N619" i="35" l="1"/>
  <c r="P618" i="35"/>
  <c r="O615" i="35"/>
  <c r="Q614" i="35"/>
  <c r="N620" i="35" l="1"/>
  <c r="P619" i="35"/>
  <c r="Q615" i="35"/>
  <c r="O616" i="35"/>
  <c r="N621" i="35" l="1"/>
  <c r="P620" i="35"/>
  <c r="O617" i="35"/>
  <c r="Q616" i="35"/>
  <c r="N622" i="35" l="1"/>
  <c r="P621" i="35"/>
  <c r="O618" i="35"/>
  <c r="Q617" i="35"/>
  <c r="N623" i="35" l="1"/>
  <c r="P622" i="35"/>
  <c r="O619" i="35"/>
  <c r="Q618" i="35"/>
  <c r="N624" i="35" l="1"/>
  <c r="P623" i="35"/>
  <c r="Q619" i="35"/>
  <c r="O620" i="35"/>
  <c r="N625" i="35" l="1"/>
  <c r="P624" i="35"/>
  <c r="O621" i="35"/>
  <c r="Q620" i="35"/>
  <c r="P625" i="35" l="1"/>
  <c r="N626" i="35"/>
  <c r="Q621" i="35"/>
  <c r="O622" i="35"/>
  <c r="N627" i="35" l="1"/>
  <c r="P626" i="35"/>
  <c r="O623" i="35"/>
  <c r="Q622" i="35"/>
  <c r="P627" i="35" l="1"/>
  <c r="N628" i="35"/>
  <c r="O624" i="35"/>
  <c r="Q623" i="35"/>
  <c r="N629" i="35" l="1"/>
  <c r="P628" i="35"/>
  <c r="O625" i="35"/>
  <c r="Q624" i="35"/>
  <c r="P629" i="35" l="1"/>
  <c r="N630" i="35"/>
  <c r="O626" i="35"/>
  <c r="Q625" i="35"/>
  <c r="N631" i="35" l="1"/>
  <c r="P630" i="35"/>
  <c r="O627" i="35"/>
  <c r="Q626" i="35"/>
  <c r="P631" i="35" l="1"/>
  <c r="N632" i="35"/>
  <c r="O628" i="35"/>
  <c r="Q627" i="35"/>
  <c r="N633" i="35" l="1"/>
  <c r="P632" i="35"/>
  <c r="O629" i="35"/>
  <c r="Q628" i="35"/>
  <c r="P633" i="35" l="1"/>
  <c r="N634" i="35"/>
  <c r="O630" i="35"/>
  <c r="Q629" i="35"/>
  <c r="N635" i="35" l="1"/>
  <c r="P634" i="35"/>
  <c r="O631" i="35"/>
  <c r="Q630" i="35"/>
  <c r="P635" i="35" l="1"/>
  <c r="N636" i="35"/>
  <c r="O632" i="35"/>
  <c r="Q631" i="35"/>
  <c r="N637" i="35" l="1"/>
  <c r="P636" i="35"/>
  <c r="O633" i="35"/>
  <c r="Q632" i="35"/>
  <c r="P637" i="35" l="1"/>
  <c r="N638" i="35"/>
  <c r="O634" i="35"/>
  <c r="Q633" i="35"/>
  <c r="N639" i="35" l="1"/>
  <c r="P638" i="35"/>
  <c r="O635" i="35"/>
  <c r="Q634" i="35"/>
  <c r="P639" i="35" l="1"/>
  <c r="N640" i="35"/>
  <c r="O636" i="35"/>
  <c r="Q635" i="35"/>
  <c r="N641" i="35" l="1"/>
  <c r="P640" i="35"/>
  <c r="O637" i="35"/>
  <c r="Q636" i="35"/>
  <c r="P641" i="35" l="1"/>
  <c r="N642" i="35"/>
  <c r="O638" i="35"/>
  <c r="Q637" i="35"/>
  <c r="N643" i="35" l="1"/>
  <c r="P642" i="35"/>
  <c r="O639" i="35"/>
  <c r="Q638" i="35"/>
  <c r="P643" i="35" l="1"/>
  <c r="N644" i="35"/>
  <c r="O640" i="35"/>
  <c r="Q639" i="35"/>
  <c r="N645" i="35" l="1"/>
  <c r="P644" i="35"/>
  <c r="O641" i="35"/>
  <c r="Q640" i="35"/>
  <c r="P645" i="35" l="1"/>
  <c r="N646" i="35"/>
  <c r="O642" i="35"/>
  <c r="Q641" i="35"/>
  <c r="N647" i="35" l="1"/>
  <c r="P646" i="35"/>
  <c r="O643" i="35"/>
  <c r="Q642" i="35"/>
  <c r="P647" i="35" l="1"/>
  <c r="N648" i="35"/>
  <c r="O644" i="35"/>
  <c r="Q643" i="35"/>
  <c r="N649" i="35" l="1"/>
  <c r="P648" i="35"/>
  <c r="O645" i="35"/>
  <c r="Q644" i="35"/>
  <c r="P649" i="35" l="1"/>
  <c r="N650" i="35"/>
  <c r="O646" i="35"/>
  <c r="Q645" i="35"/>
  <c r="N651" i="35" l="1"/>
  <c r="P650" i="35"/>
  <c r="O647" i="35"/>
  <c r="Q646" i="35"/>
  <c r="P651" i="35" l="1"/>
  <c r="N652" i="35"/>
  <c r="O648" i="35"/>
  <c r="Q647" i="35"/>
  <c r="N653" i="35" l="1"/>
  <c r="P652" i="35"/>
  <c r="O649" i="35"/>
  <c r="Q648" i="35"/>
  <c r="P653" i="35" l="1"/>
  <c r="N654" i="35"/>
  <c r="O650" i="35"/>
  <c r="Q649" i="35"/>
  <c r="N655" i="35" l="1"/>
  <c r="P654" i="35"/>
  <c r="O651" i="35"/>
  <c r="Q650" i="35"/>
  <c r="P655" i="35" l="1"/>
  <c r="N656" i="35"/>
  <c r="Q651" i="35"/>
  <c r="O652" i="35"/>
  <c r="N657" i="35" l="1"/>
  <c r="P656" i="35"/>
  <c r="Q652" i="35"/>
  <c r="O653" i="35"/>
  <c r="P657" i="35" l="1"/>
  <c r="N658" i="35"/>
  <c r="O654" i="35"/>
  <c r="Q653" i="35"/>
  <c r="N659" i="35" l="1"/>
  <c r="P658" i="35"/>
  <c r="O655" i="35"/>
  <c r="Q654" i="35"/>
  <c r="P659" i="35" l="1"/>
  <c r="N660" i="35"/>
  <c r="O656" i="35"/>
  <c r="Q655" i="35"/>
  <c r="N661" i="35" l="1"/>
  <c r="P660" i="35"/>
  <c r="O657" i="35"/>
  <c r="Q656" i="35"/>
  <c r="P661" i="35" l="1"/>
  <c r="N662" i="35"/>
  <c r="O658" i="35"/>
  <c r="Q657" i="35"/>
  <c r="N663" i="35" l="1"/>
  <c r="P662" i="35"/>
  <c r="Q658" i="35"/>
  <c r="O659" i="35"/>
  <c r="P663" i="35" l="1"/>
  <c r="N664" i="35"/>
  <c r="O660" i="35"/>
  <c r="Q659" i="35"/>
  <c r="N665" i="35" l="1"/>
  <c r="P664" i="35"/>
  <c r="O661" i="35"/>
  <c r="Q660" i="35"/>
  <c r="P665" i="35" l="1"/>
  <c r="N666" i="35"/>
  <c r="O662" i="35"/>
  <c r="Q661" i="35"/>
  <c r="N667" i="35" l="1"/>
  <c r="P666" i="35"/>
  <c r="O663" i="35"/>
  <c r="Q662" i="35"/>
  <c r="P667" i="35" l="1"/>
  <c r="N668" i="35"/>
  <c r="O664" i="35"/>
  <c r="Q663" i="35"/>
  <c r="N669" i="35" l="1"/>
  <c r="P668" i="35"/>
  <c r="O665" i="35"/>
  <c r="Q664" i="35"/>
  <c r="P669" i="35" l="1"/>
  <c r="N670" i="35"/>
  <c r="O666" i="35"/>
  <c r="Q665" i="35"/>
  <c r="N671" i="35" l="1"/>
  <c r="P670" i="35"/>
  <c r="O667" i="35"/>
  <c r="Q666" i="35"/>
  <c r="P671" i="35" l="1"/>
  <c r="N672" i="35"/>
  <c r="O668" i="35"/>
  <c r="Q667" i="35"/>
  <c r="N673" i="35" l="1"/>
  <c r="P672" i="35"/>
  <c r="O669" i="35"/>
  <c r="Q668" i="35"/>
  <c r="P673" i="35" l="1"/>
  <c r="N674" i="35"/>
  <c r="O670" i="35"/>
  <c r="Q669" i="35"/>
  <c r="N675" i="35" l="1"/>
  <c r="P674" i="35"/>
  <c r="Q670" i="35"/>
  <c r="O671" i="35"/>
  <c r="P675" i="35" l="1"/>
  <c r="N676" i="35"/>
  <c r="Q671" i="35"/>
  <c r="O672" i="35"/>
  <c r="N677" i="35" l="1"/>
  <c r="P676" i="35"/>
  <c r="O673" i="35"/>
  <c r="Q672" i="35"/>
  <c r="P677" i="35" l="1"/>
  <c r="N678" i="35"/>
  <c r="O674" i="35"/>
  <c r="Q673" i="35"/>
  <c r="N679" i="35" l="1"/>
  <c r="P678" i="35"/>
  <c r="Q674" i="35"/>
  <c r="O675" i="35"/>
  <c r="P679" i="35" l="1"/>
  <c r="N680" i="35"/>
  <c r="O676" i="35"/>
  <c r="Q675" i="35"/>
  <c r="N681" i="35" l="1"/>
  <c r="P680" i="35"/>
  <c r="O677" i="35"/>
  <c r="Q676" i="35"/>
  <c r="P681" i="35" l="1"/>
  <c r="N682" i="35"/>
  <c r="O678" i="35"/>
  <c r="Q677" i="35"/>
  <c r="N683" i="35" l="1"/>
  <c r="P682" i="35"/>
  <c r="O679" i="35"/>
  <c r="Q678" i="35"/>
  <c r="P683" i="35" l="1"/>
  <c r="N684" i="35"/>
  <c r="O680" i="35"/>
  <c r="Q679" i="35"/>
  <c r="N685" i="35" l="1"/>
  <c r="P684" i="35"/>
  <c r="O681" i="35"/>
  <c r="Q680" i="35"/>
  <c r="P685" i="35" l="1"/>
  <c r="N686" i="35"/>
  <c r="O682" i="35"/>
  <c r="Q681" i="35"/>
  <c r="N687" i="35" l="1"/>
  <c r="P686" i="35"/>
  <c r="O683" i="35"/>
  <c r="Q682" i="35"/>
  <c r="P687" i="35" l="1"/>
  <c r="N688" i="35"/>
  <c r="O684" i="35"/>
  <c r="Q683" i="35"/>
  <c r="N689" i="35" l="1"/>
  <c r="P688" i="35"/>
  <c r="O685" i="35"/>
  <c r="Q684" i="35"/>
  <c r="P689" i="35" l="1"/>
  <c r="N690" i="35"/>
  <c r="O686" i="35"/>
  <c r="Q685" i="35"/>
  <c r="N691" i="35" l="1"/>
  <c r="P690" i="35"/>
  <c r="O687" i="35"/>
  <c r="Q686" i="35"/>
  <c r="P691" i="35" l="1"/>
  <c r="N692" i="35"/>
  <c r="O688" i="35"/>
  <c r="Q687" i="35"/>
  <c r="N693" i="35" l="1"/>
  <c r="P692" i="35"/>
  <c r="O689" i="35"/>
  <c r="Q688" i="35"/>
  <c r="P693" i="35" l="1"/>
  <c r="N694" i="35"/>
  <c r="Q689" i="35"/>
  <c r="O690" i="35"/>
  <c r="N695" i="35" l="1"/>
  <c r="P694" i="35"/>
  <c r="O691" i="35"/>
  <c r="Q690" i="35"/>
  <c r="P695" i="35" l="1"/>
  <c r="N696" i="35"/>
  <c r="O692" i="35"/>
  <c r="Q691" i="35"/>
  <c r="N697" i="35" l="1"/>
  <c r="P696" i="35"/>
  <c r="O693" i="35"/>
  <c r="Q692" i="35"/>
  <c r="P697" i="35" l="1"/>
  <c r="N698" i="35"/>
  <c r="O694" i="35"/>
  <c r="Q693" i="35"/>
  <c r="N699" i="35" l="1"/>
  <c r="P698" i="35"/>
  <c r="O695" i="35"/>
  <c r="Q694" i="35"/>
  <c r="P699" i="35" l="1"/>
  <c r="N700" i="35"/>
  <c r="O696" i="35"/>
  <c r="Q695" i="35"/>
  <c r="N701" i="35" l="1"/>
  <c r="P700" i="35"/>
  <c r="Q696" i="35"/>
  <c r="O697" i="35"/>
  <c r="P701" i="35" l="1"/>
  <c r="N702" i="35"/>
  <c r="O698" i="35"/>
  <c r="Q697" i="35"/>
  <c r="N703" i="35" l="1"/>
  <c r="P702" i="35"/>
  <c r="O699" i="35"/>
  <c r="Q698" i="35"/>
  <c r="P703" i="35" l="1"/>
  <c r="N704" i="35"/>
  <c r="O700" i="35"/>
  <c r="Q699" i="35"/>
  <c r="N705" i="35" l="1"/>
  <c r="P704" i="35"/>
  <c r="O701" i="35"/>
  <c r="Q700" i="35"/>
  <c r="P705" i="35" l="1"/>
  <c r="N706" i="35"/>
  <c r="O702" i="35"/>
  <c r="Q701" i="35"/>
  <c r="N707" i="35" l="1"/>
  <c r="P706" i="35"/>
  <c r="O703" i="35"/>
  <c r="Q702" i="35"/>
  <c r="P707" i="35" l="1"/>
  <c r="N708" i="35"/>
  <c r="O704" i="35"/>
  <c r="Q703" i="35"/>
  <c r="N709" i="35" l="1"/>
  <c r="P708" i="35"/>
  <c r="Q704" i="35"/>
  <c r="O705" i="35"/>
  <c r="P709" i="35" l="1"/>
  <c r="N710" i="35"/>
  <c r="O706" i="35"/>
  <c r="Q705" i="35"/>
  <c r="N711" i="35" l="1"/>
  <c r="P710" i="35"/>
  <c r="Q706" i="35"/>
  <c r="O707" i="35"/>
  <c r="P711" i="35" l="1"/>
  <c r="N712" i="35"/>
  <c r="O708" i="35"/>
  <c r="Q707" i="35"/>
  <c r="N713" i="35" l="1"/>
  <c r="P712" i="35"/>
  <c r="Q708" i="35"/>
  <c r="O709" i="35"/>
  <c r="P713" i="35" l="1"/>
  <c r="N714" i="35"/>
  <c r="O710" i="35"/>
  <c r="Q709" i="35"/>
  <c r="N715" i="35" l="1"/>
  <c r="P714" i="35"/>
  <c r="O711" i="35"/>
  <c r="Q710" i="35"/>
  <c r="P715" i="35" l="1"/>
  <c r="N716" i="35"/>
  <c r="Q711" i="35"/>
  <c r="O712" i="35"/>
  <c r="N717" i="35" l="1"/>
  <c r="P716" i="35"/>
  <c r="O713" i="35"/>
  <c r="Q712" i="35"/>
  <c r="P717" i="35" l="1"/>
  <c r="N718" i="35"/>
  <c r="O714" i="35"/>
  <c r="Q713" i="35"/>
  <c r="N719" i="35" l="1"/>
  <c r="P718" i="35"/>
  <c r="O715" i="35"/>
  <c r="Q714" i="35"/>
  <c r="P719" i="35" l="1"/>
  <c r="N720" i="35"/>
  <c r="O716" i="35"/>
  <c r="Q715" i="35"/>
  <c r="N721" i="35" l="1"/>
  <c r="P720" i="35"/>
  <c r="Q716" i="35"/>
  <c r="O717" i="35"/>
  <c r="P721" i="35" l="1"/>
  <c r="N722" i="35"/>
  <c r="O718" i="35"/>
  <c r="Q717" i="35"/>
  <c r="N723" i="35" l="1"/>
  <c r="P722" i="35"/>
  <c r="O719" i="35"/>
  <c r="Q718" i="35"/>
  <c r="P723" i="35" l="1"/>
  <c r="N724" i="35"/>
  <c r="O720" i="35"/>
  <c r="Q719" i="35"/>
  <c r="N725" i="35" l="1"/>
  <c r="P724" i="35"/>
  <c r="O721" i="35"/>
  <c r="Q720" i="35"/>
  <c r="P725" i="35" l="1"/>
  <c r="N726" i="35"/>
  <c r="O722" i="35"/>
  <c r="Q721" i="35"/>
  <c r="N727" i="35" l="1"/>
  <c r="P726" i="35"/>
  <c r="O723" i="35"/>
  <c r="Q722" i="35"/>
  <c r="P727" i="35" l="1"/>
  <c r="N728" i="35"/>
  <c r="O724" i="35"/>
  <c r="Q723" i="35"/>
  <c r="N729" i="35" l="1"/>
  <c r="P728" i="35"/>
  <c r="O725" i="35"/>
  <c r="Q724" i="35"/>
  <c r="P729" i="35" l="1"/>
  <c r="N730" i="35"/>
  <c r="O726" i="35"/>
  <c r="Q725" i="35"/>
  <c r="N731" i="35" l="1"/>
  <c r="P730" i="35"/>
  <c r="O727" i="35"/>
  <c r="Q726" i="35"/>
  <c r="P731" i="35" l="1"/>
  <c r="N732" i="35"/>
  <c r="O728" i="35"/>
  <c r="Q727" i="35"/>
  <c r="N733" i="35" l="1"/>
  <c r="P732" i="35"/>
  <c r="O729" i="35"/>
  <c r="Q728" i="35"/>
  <c r="P733" i="35" l="1"/>
  <c r="N734" i="35"/>
  <c r="O730" i="35"/>
  <c r="Q729" i="35"/>
  <c r="N735" i="35" l="1"/>
  <c r="P734" i="35"/>
  <c r="Q730" i="35"/>
  <c r="O731" i="35"/>
  <c r="P735" i="35" l="1"/>
  <c r="N736" i="35"/>
  <c r="Q731" i="35"/>
  <c r="O732" i="35"/>
  <c r="N737" i="35" l="1"/>
  <c r="P736" i="35"/>
  <c r="O733" i="35"/>
  <c r="Q732" i="35"/>
  <c r="P737" i="35" l="1"/>
  <c r="N738" i="35"/>
  <c r="O734" i="35"/>
  <c r="Q733" i="35"/>
  <c r="N739" i="35" l="1"/>
  <c r="P738" i="35"/>
  <c r="O735" i="35"/>
  <c r="Q734" i="35"/>
  <c r="P739" i="35" l="1"/>
  <c r="N740" i="35"/>
  <c r="O736" i="35"/>
  <c r="Q735" i="35"/>
  <c r="N741" i="35" l="1"/>
  <c r="P740" i="35"/>
  <c r="O737" i="35"/>
  <c r="Q736" i="35"/>
  <c r="P741" i="35" l="1"/>
  <c r="N742" i="35"/>
  <c r="O738" i="35"/>
  <c r="Q737" i="35"/>
  <c r="N743" i="35" l="1"/>
  <c r="P742" i="35"/>
  <c r="O739" i="35"/>
  <c r="Q738" i="35"/>
  <c r="P743" i="35" l="1"/>
  <c r="N744" i="35"/>
  <c r="Q739" i="35"/>
  <c r="O740" i="35"/>
  <c r="N745" i="35" l="1"/>
  <c r="P744" i="35"/>
  <c r="O741" i="35"/>
  <c r="Q740" i="35"/>
  <c r="P745" i="35" l="1"/>
  <c r="N746" i="35"/>
  <c r="O742" i="35"/>
  <c r="Q741" i="35"/>
  <c r="N747" i="35" l="1"/>
  <c r="P746" i="35"/>
  <c r="O743" i="35"/>
  <c r="Q742" i="35"/>
  <c r="P747" i="35" l="1"/>
  <c r="N748" i="35"/>
  <c r="Q743" i="35"/>
  <c r="O744" i="35"/>
  <c r="N749" i="35" l="1"/>
  <c r="P748" i="35"/>
  <c r="Q744" i="35"/>
  <c r="O745" i="35"/>
  <c r="P749" i="35" l="1"/>
  <c r="N750" i="35"/>
  <c r="O746" i="35"/>
  <c r="Q745" i="35"/>
  <c r="N751" i="35" l="1"/>
  <c r="P750" i="35"/>
  <c r="O747" i="35"/>
  <c r="Q746" i="35"/>
  <c r="P751" i="35" l="1"/>
  <c r="N752" i="35"/>
  <c r="O748" i="35"/>
  <c r="Q747" i="35"/>
  <c r="N753" i="35" l="1"/>
  <c r="P752" i="35"/>
  <c r="O749" i="35"/>
  <c r="Q748" i="35"/>
  <c r="P753" i="35" l="1"/>
  <c r="N754" i="35"/>
  <c r="O750" i="35"/>
  <c r="Q749" i="35"/>
  <c r="N755" i="35" l="1"/>
  <c r="P754" i="35"/>
  <c r="O751" i="35"/>
  <c r="Q750" i="35"/>
  <c r="P755" i="35" l="1"/>
  <c r="N756" i="35"/>
  <c r="O752" i="35"/>
  <c r="Q751" i="35"/>
  <c r="N757" i="35" l="1"/>
  <c r="P756" i="35"/>
  <c r="Q752" i="35"/>
  <c r="O753" i="35"/>
  <c r="P757" i="35" l="1"/>
  <c r="N758" i="35"/>
  <c r="O754" i="35"/>
  <c r="Q753" i="35"/>
  <c r="N759" i="35" l="1"/>
  <c r="P758" i="35"/>
  <c r="O755" i="35"/>
  <c r="Q754" i="35"/>
  <c r="P759" i="35" l="1"/>
  <c r="N760" i="35"/>
  <c r="Q755" i="35"/>
  <c r="O756" i="35"/>
  <c r="N761" i="35" l="1"/>
  <c r="P760" i="35"/>
  <c r="O757" i="35"/>
  <c r="Q756" i="35"/>
  <c r="P761" i="35" l="1"/>
  <c r="N762" i="35"/>
  <c r="Q757" i="35"/>
  <c r="O758" i="35"/>
  <c r="N763" i="35" l="1"/>
  <c r="P762" i="35"/>
  <c r="O759" i="35"/>
  <c r="Q758" i="35"/>
  <c r="P763" i="35" l="1"/>
  <c r="N764" i="35"/>
  <c r="O760" i="35"/>
  <c r="Q759" i="35"/>
  <c r="N765" i="35" l="1"/>
  <c r="P764" i="35"/>
  <c r="O761" i="35"/>
  <c r="Q760" i="35"/>
  <c r="P765" i="35" l="1"/>
  <c r="N766" i="35"/>
  <c r="O762" i="35"/>
  <c r="Q761" i="35"/>
  <c r="N767" i="35" l="1"/>
  <c r="P766" i="35"/>
  <c r="O763" i="35"/>
  <c r="Q762" i="35"/>
  <c r="P767" i="35" l="1"/>
  <c r="N768" i="35"/>
  <c r="O764" i="35"/>
  <c r="Q763" i="35"/>
  <c r="N769" i="35" l="1"/>
  <c r="P768" i="35"/>
  <c r="O765" i="35"/>
  <c r="Q764" i="35"/>
  <c r="P769" i="35" l="1"/>
  <c r="N770" i="35"/>
  <c r="O766" i="35"/>
  <c r="Q765" i="35"/>
  <c r="N771" i="35" l="1"/>
  <c r="P770" i="35"/>
  <c r="O767" i="35"/>
  <c r="Q766" i="35"/>
  <c r="P771" i="35" l="1"/>
  <c r="N772" i="35"/>
  <c r="O768" i="35"/>
  <c r="Q767" i="35"/>
  <c r="N773" i="35" l="1"/>
  <c r="P772" i="35"/>
  <c r="O769" i="35"/>
  <c r="Q768" i="35"/>
  <c r="P773" i="35" l="1"/>
  <c r="N774" i="35"/>
  <c r="O770" i="35"/>
  <c r="Q769" i="35"/>
  <c r="N775" i="35" l="1"/>
  <c r="P774" i="35"/>
  <c r="O771" i="35"/>
  <c r="Q770" i="35"/>
  <c r="P775" i="35" l="1"/>
  <c r="N776" i="35"/>
  <c r="Q771" i="35"/>
  <c r="O772" i="35"/>
  <c r="N777" i="35" l="1"/>
  <c r="P776" i="35"/>
  <c r="O773" i="35"/>
  <c r="Q772" i="35"/>
  <c r="P777" i="35" l="1"/>
  <c r="N778" i="35"/>
  <c r="O774" i="35"/>
  <c r="Q773" i="35"/>
  <c r="N779" i="35" l="1"/>
  <c r="P778" i="35"/>
  <c r="O775" i="35"/>
  <c r="Q774" i="35"/>
  <c r="P779" i="35" l="1"/>
  <c r="N780" i="35"/>
  <c r="O776" i="35"/>
  <c r="Q775" i="35"/>
  <c r="N781" i="35" l="1"/>
  <c r="P780" i="35"/>
  <c r="O777" i="35"/>
  <c r="Q776" i="35"/>
  <c r="P781" i="35" l="1"/>
  <c r="N782" i="35"/>
  <c r="O778" i="35"/>
  <c r="Q777" i="35"/>
  <c r="N783" i="35" l="1"/>
  <c r="P782" i="35"/>
  <c r="O779" i="35"/>
  <c r="Q778" i="35"/>
  <c r="P783" i="35" l="1"/>
  <c r="N784" i="35"/>
  <c r="O780" i="35"/>
  <c r="Q779" i="35"/>
  <c r="N785" i="35" l="1"/>
  <c r="P784" i="35"/>
  <c r="O781" i="35"/>
  <c r="Q780" i="35"/>
  <c r="P785" i="35" l="1"/>
  <c r="N786" i="35"/>
  <c r="O782" i="35"/>
  <c r="Q781" i="35"/>
  <c r="N787" i="35" l="1"/>
  <c r="P786" i="35"/>
  <c r="O783" i="35"/>
  <c r="Q782" i="35"/>
  <c r="P787" i="35" l="1"/>
  <c r="N788" i="35"/>
  <c r="Q783" i="35"/>
  <c r="O784" i="35"/>
  <c r="N789" i="35" l="1"/>
  <c r="P788" i="35"/>
  <c r="O785" i="35"/>
  <c r="Q784" i="35"/>
  <c r="P789" i="35" l="1"/>
  <c r="N790" i="35"/>
  <c r="O786" i="35"/>
  <c r="Q785" i="35"/>
  <c r="N791" i="35" l="1"/>
  <c r="P790" i="35"/>
  <c r="O787" i="35"/>
  <c r="Q786" i="35"/>
  <c r="P791" i="35" l="1"/>
  <c r="N792" i="35"/>
  <c r="O788" i="35"/>
  <c r="Q787" i="35"/>
  <c r="N793" i="35" l="1"/>
  <c r="P792" i="35"/>
  <c r="Q788" i="35"/>
  <c r="O789" i="35"/>
  <c r="P793" i="35" l="1"/>
  <c r="N794" i="35"/>
  <c r="O790" i="35"/>
  <c r="Q789" i="35"/>
  <c r="N795" i="35" l="1"/>
  <c r="P794" i="35"/>
  <c r="Q790" i="35"/>
  <c r="O791" i="35"/>
  <c r="P795" i="35" l="1"/>
  <c r="N796" i="35"/>
  <c r="Q791" i="35"/>
  <c r="O792" i="35"/>
  <c r="N797" i="35" l="1"/>
  <c r="P796" i="35"/>
  <c r="Q792" i="35"/>
  <c r="O793" i="35"/>
  <c r="P797" i="35" l="1"/>
  <c r="N798" i="35"/>
  <c r="Q793" i="35"/>
  <c r="O794" i="35"/>
  <c r="N799" i="35" l="1"/>
  <c r="P798" i="35"/>
  <c r="Q794" i="35"/>
  <c r="O795" i="35"/>
  <c r="P799" i="35" l="1"/>
  <c r="N800" i="35"/>
  <c r="Q795" i="35"/>
  <c r="O796" i="35"/>
  <c r="N801" i="35" l="1"/>
  <c r="P800" i="35"/>
  <c r="Q796" i="35"/>
  <c r="O797" i="35"/>
  <c r="P801" i="35" l="1"/>
  <c r="N802" i="35"/>
  <c r="Q797" i="35"/>
  <c r="O798" i="35"/>
  <c r="N803" i="35" l="1"/>
  <c r="P802" i="35"/>
  <c r="Q798" i="35"/>
  <c r="O799" i="35"/>
  <c r="P803" i="35" l="1"/>
  <c r="N804" i="35"/>
  <c r="Q799" i="35"/>
  <c r="O800" i="35"/>
  <c r="N805" i="35" l="1"/>
  <c r="P804" i="35"/>
  <c r="Q800" i="35"/>
  <c r="O801" i="35"/>
  <c r="P805" i="35" l="1"/>
  <c r="N806" i="35"/>
  <c r="Q801" i="35"/>
  <c r="O802" i="35"/>
  <c r="N807" i="35" l="1"/>
  <c r="P806" i="35"/>
  <c r="Q802" i="35"/>
  <c r="O803" i="35"/>
  <c r="P807" i="35" l="1"/>
  <c r="N808" i="35"/>
  <c r="Q803" i="35"/>
  <c r="O804" i="35"/>
  <c r="N809" i="35" l="1"/>
  <c r="P808" i="35"/>
  <c r="O805" i="35"/>
  <c r="Q804" i="35"/>
  <c r="P809" i="35" l="1"/>
  <c r="N810" i="35"/>
  <c r="Q805" i="35"/>
  <c r="O806" i="35"/>
  <c r="N811" i="35" l="1"/>
  <c r="P810" i="35"/>
  <c r="Q806" i="35"/>
  <c r="O807" i="35"/>
  <c r="P811" i="35" l="1"/>
  <c r="N812" i="35"/>
  <c r="O808" i="35"/>
  <c r="Q807" i="35"/>
  <c r="N813" i="35" l="1"/>
  <c r="P812" i="35"/>
  <c r="Q808" i="35"/>
  <c r="O809" i="35"/>
  <c r="P813" i="35" l="1"/>
  <c r="N814" i="35"/>
  <c r="O810" i="35"/>
  <c r="Q809" i="35"/>
  <c r="N815" i="35" l="1"/>
  <c r="P814" i="35"/>
  <c r="Q810" i="35"/>
  <c r="O811" i="35"/>
  <c r="P815" i="35" l="1"/>
  <c r="N816" i="35"/>
  <c r="Q811" i="35"/>
  <c r="O812" i="35"/>
  <c r="N817" i="35" l="1"/>
  <c r="P816" i="35"/>
  <c r="Q812" i="35"/>
  <c r="O813" i="35"/>
  <c r="P817" i="35" l="1"/>
  <c r="N818" i="35"/>
  <c r="Q813" i="35"/>
  <c r="O814" i="35"/>
  <c r="N819" i="35" l="1"/>
  <c r="P818" i="35"/>
  <c r="Q814" i="35"/>
  <c r="O815" i="35"/>
  <c r="P819" i="35" l="1"/>
  <c r="N820" i="35"/>
  <c r="Q815" i="35"/>
  <c r="O816" i="35"/>
  <c r="N821" i="35" l="1"/>
  <c r="P820" i="35"/>
  <c r="Q816" i="35"/>
  <c r="O817" i="35"/>
  <c r="P821" i="35" l="1"/>
  <c r="N822" i="35"/>
  <c r="Q817" i="35"/>
  <c r="O818" i="35"/>
  <c r="N823" i="35" l="1"/>
  <c r="P822" i="35"/>
  <c r="Q818" i="35"/>
  <c r="O819" i="35"/>
  <c r="P823" i="35" l="1"/>
  <c r="N824" i="35"/>
  <c r="Q819" i="35"/>
  <c r="O820" i="35"/>
  <c r="N825" i="35" l="1"/>
  <c r="P824" i="35"/>
  <c r="Q820" i="35"/>
  <c r="O821" i="35"/>
  <c r="P825" i="35" l="1"/>
  <c r="N826" i="35"/>
  <c r="Q821" i="35"/>
  <c r="O822" i="35"/>
  <c r="N827" i="35" l="1"/>
  <c r="P826" i="35"/>
  <c r="Q822" i="35"/>
  <c r="O823" i="35"/>
  <c r="P827" i="35" l="1"/>
  <c r="N828" i="35"/>
  <c r="Q823" i="35"/>
  <c r="O824" i="35"/>
  <c r="N829" i="35" l="1"/>
  <c r="P828" i="35"/>
  <c r="Q824" i="35"/>
  <c r="O825" i="35"/>
  <c r="P829" i="35" l="1"/>
  <c r="N830" i="35"/>
  <c r="O826" i="35"/>
  <c r="Q825" i="35"/>
  <c r="N831" i="35" l="1"/>
  <c r="P830" i="35"/>
  <c r="Q826" i="35"/>
  <c r="O827" i="35"/>
  <c r="P831" i="35" l="1"/>
  <c r="N832" i="35"/>
  <c r="Q827" i="35"/>
  <c r="O828" i="35"/>
  <c r="N833" i="35" l="1"/>
  <c r="P832" i="35"/>
  <c r="Q828" i="35"/>
  <c r="O829" i="35"/>
  <c r="P833" i="35" l="1"/>
  <c r="N834" i="35"/>
  <c r="Q829" i="35"/>
  <c r="O830" i="35"/>
  <c r="N835" i="35" l="1"/>
  <c r="P834" i="35"/>
  <c r="Q830" i="35"/>
  <c r="O831" i="35"/>
  <c r="P835" i="35" l="1"/>
  <c r="N836" i="35"/>
  <c r="Q831" i="35"/>
  <c r="O832" i="35"/>
  <c r="N837" i="35" l="1"/>
  <c r="P836" i="35"/>
  <c r="Q832" i="35"/>
  <c r="O833" i="35"/>
  <c r="P837" i="35" l="1"/>
  <c r="N838" i="35"/>
  <c r="Q833" i="35"/>
  <c r="O834" i="35"/>
  <c r="N839" i="35" l="1"/>
  <c r="P838" i="35"/>
  <c r="Q834" i="35"/>
  <c r="O835" i="35"/>
  <c r="P839" i="35" l="1"/>
  <c r="N840" i="35"/>
  <c r="Q835" i="35"/>
  <c r="O836" i="35"/>
  <c r="N841" i="35" l="1"/>
  <c r="P840" i="35"/>
  <c r="Q836" i="35"/>
  <c r="O837" i="35"/>
  <c r="P841" i="35" l="1"/>
  <c r="N842" i="35"/>
  <c r="Q837" i="35"/>
  <c r="O838" i="35"/>
  <c r="N843" i="35" l="1"/>
  <c r="P842" i="35"/>
  <c r="O839" i="35"/>
  <c r="Q838" i="35"/>
  <c r="P843" i="35" l="1"/>
  <c r="N844" i="35"/>
  <c r="Q839" i="35"/>
  <c r="O840" i="35"/>
  <c r="N845" i="35" l="1"/>
  <c r="P844" i="35"/>
  <c r="Q840" i="35"/>
  <c r="O841" i="35"/>
  <c r="P845" i="35" l="1"/>
  <c r="N846" i="35"/>
  <c r="Q841" i="35"/>
  <c r="O842" i="35"/>
  <c r="N847" i="35" l="1"/>
  <c r="P846" i="35"/>
  <c r="Q842" i="35"/>
  <c r="O843" i="35"/>
  <c r="P847" i="35" l="1"/>
  <c r="N848" i="35"/>
  <c r="Q843" i="35"/>
  <c r="O844" i="35"/>
  <c r="N849" i="35" l="1"/>
  <c r="P848" i="35"/>
  <c r="Q844" i="35"/>
  <c r="O845" i="35"/>
  <c r="P849" i="35" l="1"/>
  <c r="N850" i="35"/>
  <c r="O846" i="35"/>
  <c r="Q845" i="35"/>
  <c r="N851" i="35" l="1"/>
  <c r="P850" i="35"/>
  <c r="Q846" i="35"/>
  <c r="O847" i="35"/>
  <c r="P851" i="35" l="1"/>
  <c r="N852" i="35"/>
  <c r="Q847" i="35"/>
  <c r="O848" i="35"/>
  <c r="N853" i="35" l="1"/>
  <c r="P852" i="35"/>
  <c r="Q848" i="35"/>
  <c r="O849" i="35"/>
  <c r="P853" i="35" l="1"/>
  <c r="N854" i="35"/>
  <c r="Q849" i="35"/>
  <c r="O850" i="35"/>
  <c r="N855" i="35" l="1"/>
  <c r="P854" i="35"/>
  <c r="Q850" i="35"/>
  <c r="O851" i="35"/>
  <c r="P855" i="35" l="1"/>
  <c r="N856" i="35"/>
  <c r="Q851" i="35"/>
  <c r="O852" i="35"/>
  <c r="N857" i="35" l="1"/>
  <c r="P856" i="35"/>
  <c r="Q852" i="35"/>
  <c r="O853" i="35"/>
  <c r="P857" i="35" l="1"/>
  <c r="N858" i="35"/>
  <c r="O854" i="35"/>
  <c r="Q853" i="35"/>
  <c r="N859" i="35" l="1"/>
  <c r="P858" i="35"/>
  <c r="Q854" i="35"/>
  <c r="O855" i="35"/>
  <c r="P859" i="35" l="1"/>
  <c r="N860" i="35"/>
  <c r="Q855" i="35"/>
  <c r="O856" i="35"/>
  <c r="N861" i="35" l="1"/>
  <c r="P860" i="35"/>
  <c r="Q856" i="35"/>
  <c r="O857" i="35"/>
  <c r="P861" i="35" l="1"/>
  <c r="N862" i="35"/>
  <c r="Q857" i="35"/>
  <c r="O858" i="35"/>
  <c r="N863" i="35" l="1"/>
  <c r="P862" i="35"/>
  <c r="Q858" i="35"/>
  <c r="O859" i="35"/>
  <c r="P863" i="35" l="1"/>
  <c r="N864" i="35"/>
  <c r="Q859" i="35"/>
  <c r="O860" i="35"/>
  <c r="N865" i="35" l="1"/>
  <c r="P864" i="35"/>
  <c r="O861" i="35"/>
  <c r="Q860" i="35"/>
  <c r="P865" i="35" l="1"/>
  <c r="N866" i="35"/>
  <c r="Q861" i="35"/>
  <c r="O862" i="35"/>
  <c r="N867" i="35" l="1"/>
  <c r="P866" i="35"/>
  <c r="Q862" i="35"/>
  <c r="O863" i="35"/>
  <c r="P867" i="35" l="1"/>
  <c r="N868" i="35"/>
  <c r="Q863" i="35"/>
  <c r="O864" i="35"/>
  <c r="N869" i="35" l="1"/>
  <c r="P868" i="35"/>
  <c r="Q864" i="35"/>
  <c r="O865" i="35"/>
  <c r="P869" i="35" l="1"/>
  <c r="N870" i="35"/>
  <c r="O866" i="35"/>
  <c r="Q865" i="35"/>
  <c r="N871" i="35" l="1"/>
  <c r="P870" i="35"/>
  <c r="Q866" i="35"/>
  <c r="O867" i="35"/>
  <c r="P871" i="35" l="1"/>
  <c r="N872" i="35"/>
  <c r="Q867" i="35"/>
  <c r="O868" i="35"/>
  <c r="N873" i="35" l="1"/>
  <c r="P872" i="35"/>
  <c r="Q868" i="35"/>
  <c r="O869" i="35"/>
  <c r="P873" i="35" l="1"/>
  <c r="N874" i="35"/>
  <c r="Q869" i="35"/>
  <c r="O870" i="35"/>
  <c r="N875" i="35" l="1"/>
  <c r="P874" i="35"/>
  <c r="Q870" i="35"/>
  <c r="O871" i="35"/>
  <c r="P875" i="35" l="1"/>
  <c r="N876" i="35"/>
  <c r="Q871" i="35"/>
  <c r="O872" i="35"/>
  <c r="N877" i="35" l="1"/>
  <c r="P876" i="35"/>
  <c r="Q872" i="35"/>
  <c r="O873" i="35"/>
  <c r="P877" i="35" l="1"/>
  <c r="N878" i="35"/>
  <c r="Q873" i="35"/>
  <c r="O874" i="35"/>
  <c r="N879" i="35" l="1"/>
  <c r="P878" i="35"/>
  <c r="Q874" i="35"/>
  <c r="O875" i="35"/>
  <c r="P879" i="35" l="1"/>
  <c r="N880" i="35"/>
  <c r="Q875" i="35"/>
  <c r="O876" i="35"/>
  <c r="N881" i="35" l="1"/>
  <c r="P880" i="35"/>
  <c r="Q876" i="35"/>
  <c r="O877" i="35"/>
  <c r="P881" i="35" l="1"/>
  <c r="N882" i="35"/>
  <c r="O878" i="35"/>
  <c r="Q877" i="35"/>
  <c r="N883" i="35" l="1"/>
  <c r="P882" i="35"/>
  <c r="Q878" i="35"/>
  <c r="O879" i="35"/>
  <c r="P883" i="35" l="1"/>
  <c r="N884" i="35"/>
  <c r="Q879" i="35"/>
  <c r="O880" i="35"/>
  <c r="N885" i="35" l="1"/>
  <c r="P884" i="35"/>
  <c r="O881" i="35"/>
  <c r="Q880" i="35"/>
  <c r="P885" i="35" l="1"/>
  <c r="N886" i="35"/>
  <c r="Q881" i="35"/>
  <c r="O882" i="35"/>
  <c r="N887" i="35" l="1"/>
  <c r="P886" i="35"/>
  <c r="Q882" i="35"/>
  <c r="O883" i="35"/>
  <c r="P887" i="35" l="1"/>
  <c r="N888" i="35"/>
  <c r="Q883" i="35"/>
  <c r="O884" i="35"/>
  <c r="N889" i="35" l="1"/>
  <c r="P888" i="35"/>
  <c r="Q884" i="35"/>
  <c r="O885" i="35"/>
  <c r="P889" i="35" l="1"/>
  <c r="N890" i="35"/>
  <c r="Q885" i="35"/>
  <c r="O886" i="35"/>
  <c r="N891" i="35" l="1"/>
  <c r="P890" i="35"/>
  <c r="Q886" i="35"/>
  <c r="O887" i="35"/>
  <c r="P891" i="35" l="1"/>
  <c r="N892" i="35"/>
  <c r="Q887" i="35"/>
  <c r="O888" i="35"/>
  <c r="N893" i="35" l="1"/>
  <c r="P892" i="35"/>
  <c r="Q888" i="35"/>
  <c r="O889" i="35"/>
  <c r="P893" i="35" l="1"/>
  <c r="N894" i="35"/>
  <c r="Q889" i="35"/>
  <c r="O890" i="35"/>
  <c r="N895" i="35" l="1"/>
  <c r="P894" i="35"/>
  <c r="Q890" i="35"/>
  <c r="O891" i="35"/>
  <c r="P895" i="35" l="1"/>
  <c r="N896" i="35"/>
  <c r="Q891" i="35"/>
  <c r="O892" i="35"/>
  <c r="N897" i="35" l="1"/>
  <c r="P896" i="35"/>
  <c r="Q892" i="35"/>
  <c r="O893" i="35"/>
  <c r="P897" i="35" l="1"/>
  <c r="N898" i="35"/>
  <c r="Q893" i="35"/>
  <c r="O894" i="35"/>
  <c r="N899" i="35" l="1"/>
  <c r="P898" i="35"/>
  <c r="Q894" i="35"/>
  <c r="O895" i="35"/>
  <c r="P899" i="35" l="1"/>
  <c r="N900" i="35"/>
  <c r="Q895" i="35"/>
  <c r="O896" i="35"/>
  <c r="N901" i="35" l="1"/>
  <c r="P900" i="35"/>
  <c r="Q896" i="35"/>
  <c r="O897" i="35"/>
  <c r="P901" i="35" l="1"/>
  <c r="N902" i="35"/>
  <c r="Q897" i="35"/>
  <c r="O898" i="35"/>
  <c r="N903" i="35" l="1"/>
  <c r="P902" i="35"/>
  <c r="Q898" i="35"/>
  <c r="O899" i="35"/>
  <c r="P903" i="35" l="1"/>
  <c r="N904" i="35"/>
  <c r="O900" i="35"/>
  <c r="Q899" i="35"/>
  <c r="N905" i="35" l="1"/>
  <c r="P904" i="35"/>
  <c r="O901" i="35"/>
  <c r="Q900" i="35"/>
  <c r="P905" i="35" l="1"/>
  <c r="N906" i="35"/>
  <c r="O902" i="35"/>
  <c r="Q901" i="35"/>
  <c r="N907" i="35" l="1"/>
  <c r="P906" i="35"/>
  <c r="Q902" i="35"/>
  <c r="O903" i="35"/>
  <c r="P907" i="35" l="1"/>
  <c r="N908" i="35"/>
  <c r="Q903" i="35"/>
  <c r="O904" i="35"/>
  <c r="N909" i="35" l="1"/>
  <c r="P908" i="35"/>
  <c r="O905" i="35"/>
  <c r="Q904" i="35"/>
  <c r="P909" i="35" l="1"/>
  <c r="N910" i="35"/>
  <c r="Q905" i="35"/>
  <c r="O906" i="35"/>
  <c r="N911" i="35" l="1"/>
  <c r="P910" i="35"/>
  <c r="O907" i="35"/>
  <c r="Q906" i="35"/>
  <c r="P911" i="35" l="1"/>
  <c r="N912" i="35"/>
  <c r="Q907" i="35"/>
  <c r="O908" i="35"/>
  <c r="N913" i="35" l="1"/>
  <c r="P912" i="35"/>
  <c r="Q908" i="35"/>
  <c r="O909" i="35"/>
  <c r="P913" i="35" l="1"/>
  <c r="N914" i="35"/>
  <c r="O910" i="35"/>
  <c r="Q909" i="35"/>
  <c r="N915" i="35" l="1"/>
  <c r="P914" i="35"/>
  <c r="Q910" i="35"/>
  <c r="O911" i="35"/>
  <c r="P915" i="35" l="1"/>
  <c r="N916" i="35"/>
  <c r="Q911" i="35"/>
  <c r="O912" i="35"/>
  <c r="N917" i="35" l="1"/>
  <c r="P916" i="35"/>
  <c r="Q912" i="35"/>
  <c r="O913" i="35"/>
  <c r="P917" i="35" l="1"/>
  <c r="N918" i="35"/>
  <c r="Q913" i="35"/>
  <c r="O914" i="35"/>
  <c r="N919" i="35" l="1"/>
  <c r="P918" i="35"/>
  <c r="Q914" i="35"/>
  <c r="O915" i="35"/>
  <c r="P919" i="35" l="1"/>
  <c r="N920" i="35"/>
  <c r="Q915" i="35"/>
  <c r="O916" i="35"/>
  <c r="N921" i="35" l="1"/>
  <c r="P920" i="35"/>
  <c r="Q916" i="35"/>
  <c r="O917" i="35"/>
  <c r="P921" i="35" l="1"/>
  <c r="N922" i="35"/>
  <c r="Q917" i="35"/>
  <c r="O918" i="35"/>
  <c r="P922" i="35" l="1"/>
  <c r="N923" i="35"/>
  <c r="Q918" i="35"/>
  <c r="O919" i="35"/>
  <c r="P923" i="35" l="1"/>
  <c r="N924" i="35"/>
  <c r="Q919" i="35"/>
  <c r="O920" i="35"/>
  <c r="P924" i="35" l="1"/>
  <c r="N925" i="35"/>
  <c r="O921" i="35"/>
  <c r="Q920" i="35"/>
  <c r="P925" i="35" l="1"/>
  <c r="N926" i="35"/>
  <c r="Q921" i="35"/>
  <c r="O922" i="35"/>
  <c r="P926" i="35" l="1"/>
  <c r="N927" i="35"/>
  <c r="Q922" i="35"/>
  <c r="O923" i="35"/>
  <c r="P927" i="35" l="1"/>
  <c r="N928" i="35"/>
  <c r="Q923" i="35"/>
  <c r="O924" i="35"/>
  <c r="P928" i="35" l="1"/>
  <c r="N929" i="35"/>
  <c r="Q924" i="35"/>
  <c r="O925" i="35"/>
  <c r="P929" i="35" l="1"/>
  <c r="N930" i="35"/>
  <c r="Q925" i="35"/>
  <c r="O926" i="35"/>
  <c r="P930" i="35" l="1"/>
  <c r="N931" i="35"/>
  <c r="Q926" i="35"/>
  <c r="O927" i="35"/>
  <c r="P931" i="35" l="1"/>
  <c r="N932" i="35"/>
  <c r="Q927" i="35"/>
  <c r="O928" i="35"/>
  <c r="P932" i="35" l="1"/>
  <c r="N933" i="35"/>
  <c r="Q928" i="35"/>
  <c r="O929" i="35"/>
  <c r="P933" i="35" l="1"/>
  <c r="N934" i="35"/>
  <c r="O930" i="35"/>
  <c r="Q929" i="35"/>
  <c r="P934" i="35" l="1"/>
  <c r="N935" i="35"/>
  <c r="Q930" i="35"/>
  <c r="O931" i="35"/>
  <c r="P935" i="35" l="1"/>
  <c r="N936" i="35"/>
  <c r="O932" i="35"/>
  <c r="Q931" i="35"/>
  <c r="P936" i="35" l="1"/>
  <c r="N937" i="35"/>
  <c r="Q932" i="35"/>
  <c r="O933" i="35"/>
  <c r="P937" i="35" l="1"/>
  <c r="N938" i="35"/>
  <c r="Q933" i="35"/>
  <c r="O934" i="35"/>
  <c r="P938" i="35" l="1"/>
  <c r="N939" i="35"/>
  <c r="Q934" i="35"/>
  <c r="O935" i="35"/>
  <c r="P939" i="35" l="1"/>
  <c r="N940" i="35"/>
  <c r="Q935" i="35"/>
  <c r="O936" i="35"/>
  <c r="P940" i="35" l="1"/>
  <c r="N941" i="35"/>
  <c r="Q936" i="35"/>
  <c r="O937" i="35"/>
  <c r="P941" i="35" l="1"/>
  <c r="N942" i="35"/>
  <c r="Q937" i="35"/>
  <c r="O938" i="35"/>
  <c r="P942" i="35" l="1"/>
  <c r="N943" i="35"/>
  <c r="Q938" i="35"/>
  <c r="O939" i="35"/>
  <c r="P943" i="35" l="1"/>
  <c r="N944" i="35"/>
  <c r="Q939" i="35"/>
  <c r="O940" i="35"/>
  <c r="P944" i="35" l="1"/>
  <c r="N945" i="35"/>
  <c r="O941" i="35"/>
  <c r="Q940" i="35"/>
  <c r="P945" i="35" l="1"/>
  <c r="N946" i="35"/>
  <c r="Q941" i="35"/>
  <c r="O942" i="35"/>
  <c r="P946" i="35" l="1"/>
  <c r="N947" i="35"/>
  <c r="Q942" i="35"/>
  <c r="O943" i="35"/>
  <c r="P947" i="35" l="1"/>
  <c r="N948" i="35"/>
  <c r="Q943" i="35"/>
  <c r="O944" i="35"/>
  <c r="P948" i="35" l="1"/>
  <c r="N949" i="35"/>
  <c r="Q944" i="35"/>
  <c r="O945" i="35"/>
  <c r="P949" i="35" l="1"/>
  <c r="N950" i="35"/>
  <c r="Q945" i="35"/>
  <c r="O946" i="35"/>
  <c r="P950" i="35" l="1"/>
  <c r="N951" i="35"/>
  <c r="Q946" i="35"/>
  <c r="O947" i="35"/>
  <c r="P951" i="35" l="1"/>
  <c r="N952" i="35"/>
  <c r="O948" i="35"/>
  <c r="Q947" i="35"/>
  <c r="P952" i="35" l="1"/>
  <c r="N953" i="35"/>
  <c r="Q948" i="35"/>
  <c r="O949" i="35"/>
  <c r="P953" i="35" l="1"/>
  <c r="N954" i="35"/>
  <c r="Q949" i="35"/>
  <c r="O950" i="35"/>
  <c r="P954" i="35" l="1"/>
  <c r="N955" i="35"/>
  <c r="O951" i="35"/>
  <c r="Q950" i="35"/>
  <c r="P955" i="35" l="1"/>
  <c r="N956" i="35"/>
  <c r="O952" i="35"/>
  <c r="Q951" i="35"/>
  <c r="P956" i="35" l="1"/>
  <c r="N957" i="35"/>
  <c r="Q952" i="35"/>
  <c r="O953" i="35"/>
  <c r="P957" i="35" l="1"/>
  <c r="N958" i="35"/>
  <c r="O954" i="35"/>
  <c r="Q953" i="35"/>
  <c r="P958" i="35" l="1"/>
  <c r="N959" i="35"/>
  <c r="Q954" i="35"/>
  <c r="O955" i="35"/>
  <c r="P959" i="35" l="1"/>
  <c r="N960" i="35"/>
  <c r="Q955" i="35"/>
  <c r="O956" i="35"/>
  <c r="P960" i="35" l="1"/>
  <c r="N961" i="35"/>
  <c r="Q956" i="35"/>
  <c r="O957" i="35"/>
  <c r="P961" i="35" l="1"/>
  <c r="N962" i="35"/>
  <c r="Q957" i="35"/>
  <c r="O958" i="35"/>
  <c r="P962" i="35" l="1"/>
  <c r="N963" i="35"/>
  <c r="Q958" i="35"/>
  <c r="O959" i="35"/>
  <c r="P963" i="35" l="1"/>
  <c r="N964" i="35"/>
  <c r="Q959" i="35"/>
  <c r="O960" i="35"/>
  <c r="P964" i="35" l="1"/>
  <c r="N965" i="35"/>
  <c r="O961" i="35"/>
  <c r="Q960" i="35"/>
  <c r="P965" i="35" l="1"/>
  <c r="N966" i="35"/>
  <c r="Q961" i="35"/>
  <c r="O962" i="35"/>
  <c r="P966" i="35" l="1"/>
  <c r="N967" i="35"/>
  <c r="Q962" i="35"/>
  <c r="O963" i="35"/>
  <c r="P967" i="35" l="1"/>
  <c r="N968" i="35"/>
  <c r="Q963" i="35"/>
  <c r="O964" i="35"/>
  <c r="P968" i="35" l="1"/>
  <c r="N969" i="35"/>
  <c r="Q964" i="35"/>
  <c r="O965" i="35"/>
  <c r="P969" i="35" l="1"/>
  <c r="N970" i="35"/>
  <c r="O966" i="35"/>
  <c r="Q965" i="35"/>
  <c r="P970" i="35" l="1"/>
  <c r="N971" i="35"/>
  <c r="Q966" i="35"/>
  <c r="O967" i="35"/>
  <c r="P971" i="35" l="1"/>
  <c r="N972" i="35"/>
  <c r="Q967" i="35"/>
  <c r="O968" i="35"/>
  <c r="P972" i="35" l="1"/>
  <c r="N973" i="35"/>
  <c r="Q968" i="35"/>
  <c r="O969" i="35"/>
  <c r="P973" i="35" l="1"/>
  <c r="N974" i="35"/>
  <c r="Q969" i="35"/>
  <c r="O970" i="35"/>
  <c r="P974" i="35" l="1"/>
  <c r="N975" i="35"/>
  <c r="Q970" i="35"/>
  <c r="O971" i="35"/>
  <c r="P975" i="35" l="1"/>
  <c r="N976" i="35"/>
  <c r="O972" i="35"/>
  <c r="Q971" i="35"/>
  <c r="P976" i="35" l="1"/>
  <c r="N977" i="35"/>
  <c r="Q972" i="35"/>
  <c r="O973" i="35"/>
  <c r="P977" i="35" l="1"/>
  <c r="N978" i="35"/>
  <c r="Q973" i="35"/>
  <c r="O974" i="35"/>
  <c r="P978" i="35" l="1"/>
  <c r="N979" i="35"/>
  <c r="Q974" i="35"/>
  <c r="O975" i="35"/>
  <c r="P979" i="35" l="1"/>
  <c r="N980" i="35"/>
  <c r="Q975" i="35"/>
  <c r="O976" i="35"/>
  <c r="P980" i="35" l="1"/>
  <c r="N981" i="35"/>
  <c r="O977" i="35"/>
  <c r="Q976" i="35"/>
  <c r="P981" i="35" l="1"/>
  <c r="N982" i="35"/>
  <c r="Q977" i="35"/>
  <c r="O978" i="35"/>
  <c r="P982" i="35" l="1"/>
  <c r="N983" i="35"/>
  <c r="Q978" i="35"/>
  <c r="O979" i="35"/>
  <c r="P983" i="35" l="1"/>
  <c r="N984" i="35"/>
  <c r="Q979" i="35"/>
  <c r="O980" i="35"/>
  <c r="P984" i="35" l="1"/>
  <c r="N985" i="35"/>
  <c r="Q980" i="35"/>
  <c r="O981" i="35"/>
  <c r="P985" i="35" l="1"/>
  <c r="N986" i="35"/>
  <c r="Q981" i="35"/>
  <c r="O982" i="35"/>
  <c r="P986" i="35" l="1"/>
  <c r="N987" i="35"/>
  <c r="Q982" i="35"/>
  <c r="O983" i="35"/>
  <c r="P987" i="35" l="1"/>
  <c r="N988" i="35"/>
  <c r="O984" i="35"/>
  <c r="Q983" i="35"/>
  <c r="P988" i="35" l="1"/>
  <c r="N989" i="35"/>
  <c r="O985" i="35"/>
  <c r="Q984" i="35"/>
  <c r="P989" i="35" l="1"/>
  <c r="N990" i="35"/>
  <c r="Q985" i="35"/>
  <c r="O986" i="35"/>
  <c r="P990" i="35" l="1"/>
  <c r="N991" i="35"/>
  <c r="Q986" i="35"/>
  <c r="O987" i="35"/>
  <c r="P991" i="35" l="1"/>
  <c r="N992" i="35"/>
  <c r="Q987" i="35"/>
  <c r="O988" i="35"/>
  <c r="P992" i="35" l="1"/>
  <c r="N993" i="35"/>
  <c r="Q988" i="35"/>
  <c r="O989" i="35"/>
  <c r="P993" i="35" l="1"/>
  <c r="N994" i="35"/>
  <c r="Q989" i="35"/>
  <c r="O990" i="35"/>
  <c r="P994" i="35" l="1"/>
  <c r="N995" i="35"/>
  <c r="Q990" i="35"/>
  <c r="O991" i="35"/>
  <c r="P995" i="35" l="1"/>
  <c r="N996" i="35"/>
  <c r="Q991" i="35"/>
  <c r="O992" i="35"/>
  <c r="P996" i="35" l="1"/>
  <c r="N997" i="35"/>
  <c r="Q992" i="35"/>
  <c r="O993" i="35"/>
  <c r="P997" i="35" l="1"/>
  <c r="N998" i="35"/>
  <c r="Q993" i="35"/>
  <c r="O994" i="35"/>
  <c r="P998" i="35" l="1"/>
  <c r="N999" i="35"/>
  <c r="Q994" i="35"/>
  <c r="O995" i="35"/>
  <c r="P999" i="35" l="1"/>
  <c r="N1000" i="35"/>
  <c r="P1000" i="35" s="1"/>
  <c r="Q995" i="35"/>
  <c r="O996" i="35"/>
  <c r="Q996" i="35" l="1"/>
  <c r="O997" i="35"/>
  <c r="Q997" i="35" l="1"/>
  <c r="O998" i="35"/>
  <c r="O999" i="35" l="1"/>
  <c r="Q998" i="35"/>
  <c r="O1000" i="35" l="1"/>
  <c r="Q1000" i="35" s="1"/>
  <c r="Q999" i="35"/>
  <c r="O33" i="25" l="1"/>
  <c r="O27" i="25"/>
</calcChain>
</file>

<file path=xl/sharedStrings.xml><?xml version="1.0" encoding="utf-8"?>
<sst xmlns="http://schemas.openxmlformats.org/spreadsheetml/2006/main" count="736" uniqueCount="80">
  <si>
    <t>Total</t>
  </si>
  <si>
    <t>GUV</t>
  </si>
  <si>
    <t>Tauchgang</t>
  </si>
  <si>
    <t>Datum</t>
  </si>
  <si>
    <t>Einstieg</t>
  </si>
  <si>
    <t>Ausstieg</t>
  </si>
  <si>
    <t>Tiefe</t>
  </si>
  <si>
    <t>Zeit</t>
  </si>
  <si>
    <t>Art</t>
  </si>
  <si>
    <t>Gesamt</t>
  </si>
  <si>
    <t>Stunden</t>
  </si>
  <si>
    <t>Anzahl</t>
  </si>
  <si>
    <t>Privat</t>
  </si>
  <si>
    <t>Jahr</t>
  </si>
  <si>
    <t>von</t>
  </si>
  <si>
    <t>bis</t>
  </si>
  <si>
    <t>Tauchgänge</t>
  </si>
  <si>
    <t>p.a.</t>
  </si>
  <si>
    <t>S</t>
  </si>
  <si>
    <t xml:space="preserve">                Jahresabschluss</t>
  </si>
  <si>
    <t>Tauchstunden</t>
  </si>
  <si>
    <t>Gesamttauchzeit</t>
  </si>
  <si>
    <t>davon GUV-R2101</t>
  </si>
  <si>
    <t>Gesamttauchstunden</t>
  </si>
  <si>
    <t>davon Gesamtstunden GUV</t>
  </si>
  <si>
    <t>Gesamtzahl Tauchgänge</t>
  </si>
  <si>
    <t>davon Gesamtzahl GUV</t>
  </si>
  <si>
    <t>Anzahl GUV Tauchgänge</t>
  </si>
  <si>
    <t>Anzahl Gesamttauchgänge</t>
  </si>
  <si>
    <t>Anzahl aller Tauchgänge (GUV und PRIVAT)</t>
  </si>
  <si>
    <t>Beginn</t>
  </si>
  <si>
    <t>Gesamtstunden aller Tauchgänge (GUV und Privat)</t>
  </si>
  <si>
    <t>Name</t>
  </si>
  <si>
    <t>Vorname</t>
  </si>
  <si>
    <t>Geb.Datum</t>
  </si>
  <si>
    <t>G31 gültig bis</t>
  </si>
  <si>
    <t>Erfahrener Taucher seit</t>
  </si>
  <si>
    <t>Berechtigung 30 m gültig bis</t>
  </si>
  <si>
    <t>Nitrox Genehmigung seit</t>
  </si>
  <si>
    <t>ET-Nummer</t>
  </si>
  <si>
    <t>Bestätigt TL / Bez. Tauchwart</t>
  </si>
  <si>
    <t>Bemerkung</t>
  </si>
  <si>
    <t>ET Prüfung am:</t>
  </si>
  <si>
    <t>GT kum</t>
  </si>
  <si>
    <t>GUV kum</t>
  </si>
  <si>
    <t>Bemerkung GT/ GUV ok</t>
  </si>
  <si>
    <t>ET TG nach dem</t>
  </si>
  <si>
    <t xml:space="preserve">TaEF möglich ab dem </t>
  </si>
  <si>
    <t>50 GUV nach ET</t>
  </si>
  <si>
    <t>3 Jahre LT</t>
  </si>
  <si>
    <t>ET Prüfung bestanden am:</t>
  </si>
  <si>
    <t>TaEF OK</t>
  </si>
  <si>
    <t>LT Tauchstunden vorhanden</t>
  </si>
  <si>
    <t>LT Prüfung bestanden am</t>
  </si>
  <si>
    <t>100 GUV TG</t>
  </si>
  <si>
    <t>60 GUV Stunden</t>
  </si>
  <si>
    <t>Multiplikator Tauchen möglich</t>
  </si>
  <si>
    <t>Geb</t>
  </si>
  <si>
    <t>GT-Stunden</t>
  </si>
  <si>
    <t>GUV-Stunden</t>
  </si>
  <si>
    <t>TaEF Anzahl</t>
  </si>
  <si>
    <t>hh:mm</t>
  </si>
  <si>
    <t>HH:MM</t>
  </si>
  <si>
    <t xml:space="preserve"> davon GUV</t>
  </si>
  <si>
    <t>Zeilen-Index für Jahresabschluss in der Tabelle "total"</t>
  </si>
  <si>
    <t>GUV hh:mm</t>
  </si>
  <si>
    <t>Anzahl Gesamtstunde hh:mm</t>
  </si>
  <si>
    <t>Anzahl aller GUV-Tauchgänge</t>
  </si>
  <si>
    <t>Gesamtstunden aller GUV-Tauchgänge</t>
  </si>
  <si>
    <t>Summe</t>
  </si>
  <si>
    <t>14/613/XXX/JJJJ</t>
  </si>
  <si>
    <t>Erreichte GT
Anzahl                  -Stunden</t>
  </si>
  <si>
    <t>Ab CMAS-(oder Vergleichbar) Prüfung am</t>
  </si>
  <si>
    <t>ET-Prüfung -24 Monate</t>
  </si>
  <si>
    <t>CMAS Prüfung am:</t>
  </si>
  <si>
    <t>CMAS</t>
  </si>
  <si>
    <t>Keine</t>
  </si>
  <si>
    <t>keine</t>
  </si>
  <si>
    <t>&lt;Name&gt;</t>
  </si>
  <si>
    <t>&lt;Vorname&gt;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</si>
</sst>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\ _€_-;\-* #,##0\ _€_-;_-* &quot;-&quot;\ _€_-;_-@_-"/>
    <numFmt numFmtId="165" formatCode="_-* #,##0.00\ _€_-;\-* #,##0.00\ _€_-;_-* &quot;-&quot;??\ _€_-;_-@_-"/>
    <numFmt numFmtId="166" formatCode="_(&quot;$&quot;* #,##0.00_);_(&quot;$&quot;* \(#,##0.00\);_(&quot;$&quot;* &quot;-&quot;??_);_(@_)"/>
    <numFmt numFmtId="167" formatCode="000"/>
    <numFmt numFmtId="168" formatCode="00"/>
    <numFmt numFmtId="169" formatCode="dd:hh:mm"/>
    <numFmt numFmtId="170" formatCode="0_ ;[Red]\-0\ "/>
    <numFmt numFmtId="171" formatCode="h"/>
    <numFmt numFmtId="172" formatCode="0.0"/>
    <numFmt numFmtId="173" formatCode="dd/mm/yy"/>
    <numFmt numFmtId="174" formatCode="dd/mm/yy;@"/>
    <numFmt numFmtId="175" formatCode="[$-407]d/\ mmm/\ yyyy;@"/>
    <numFmt numFmtId="176" formatCode="[hh]:mm"/>
    <numFmt numFmtId="177" formatCode="0.000000"/>
    <numFmt numFmtId="178" formatCode="[$-F800]dddd\,\ mmmm\ dd\,\ yyyy"/>
    <numFmt numFmtId="179" formatCode="_-* #,##0\ _€_-;\-* #,##0\ _€_-;_-* &quot;-&quot;??\ _€_-;_-@_-"/>
    <numFmt numFmtId="180" formatCode="0000"/>
  </numFmts>
  <fonts count="22" x14ac:knownFonts="1">
    <font>
      <sz val="10"/>
      <name val="Tahoma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Symbol"/>
      <family val="1"/>
      <charset val="2"/>
    </font>
    <font>
      <sz val="8"/>
      <name val="Tahoma"/>
      <family val="2"/>
    </font>
    <font>
      <sz val="10"/>
      <name val="Tahoma"/>
      <family val="2"/>
    </font>
    <font>
      <sz val="10"/>
      <name val="Tahoma"/>
      <family val="2"/>
    </font>
    <font>
      <sz val="8"/>
      <color rgb="FF222222"/>
      <name val="Verdana"/>
      <family val="2"/>
    </font>
    <font>
      <sz val="10"/>
      <color theme="0" tint="-0.14996795556505021"/>
      <name val="Arial"/>
      <family val="2"/>
    </font>
    <font>
      <sz val="10"/>
      <name val="Arial"/>
      <family val="2"/>
    </font>
    <font>
      <b/>
      <sz val="16"/>
      <name val="Tahoma"/>
      <family val="2"/>
    </font>
    <font>
      <b/>
      <sz val="18"/>
      <name val="Tahoma"/>
      <family val="2"/>
    </font>
    <font>
      <sz val="10"/>
      <color theme="0" tint="-0.1499984740745262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4" fillId="0" borderId="0"/>
    <xf numFmtId="166" fontId="1" fillId="0" borderId="0" applyFont="0" applyFill="0" applyBorder="0" applyAlignment="0" applyProtection="0"/>
    <xf numFmtId="165" fontId="15" fillId="0" borderId="0" applyFont="0" applyFill="0" applyBorder="0" applyAlignment="0" applyProtection="0"/>
  </cellStyleXfs>
  <cellXfs count="243">
    <xf numFmtId="0" fontId="0" fillId="0" borderId="0" xfId="0"/>
    <xf numFmtId="20" fontId="3" fillId="2" borderId="1" xfId="0" applyNumberFormat="1" applyFont="1" applyFill="1" applyBorder="1" applyProtection="1">
      <protection locked="0"/>
    </xf>
    <xf numFmtId="167" fontId="3" fillId="0" borderId="0" xfId="0" applyNumberFormat="1" applyFont="1" applyProtection="1">
      <protection hidden="1"/>
    </xf>
    <xf numFmtId="168" fontId="3" fillId="0" borderId="0" xfId="0" applyNumberFormat="1" applyFo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167" fontId="3" fillId="0" borderId="1" xfId="0" applyNumberFormat="1" applyFont="1" applyBorder="1" applyAlignment="1" applyProtection="1">
      <alignment horizontal="right"/>
      <protection hidden="1"/>
    </xf>
    <xf numFmtId="168" fontId="3" fillId="0" borderId="1" xfId="0" applyNumberFormat="1" applyFont="1" applyBorder="1" applyAlignment="1" applyProtection="1">
      <alignment horizontal="right"/>
      <protection hidden="1"/>
    </xf>
    <xf numFmtId="0" fontId="3" fillId="0" borderId="1" xfId="0" applyFont="1" applyBorder="1" applyAlignment="1" applyProtection="1">
      <alignment horizontal="center"/>
      <protection hidden="1"/>
    </xf>
    <xf numFmtId="1" fontId="3" fillId="0" borderId="2" xfId="0" applyNumberFormat="1" applyFont="1" applyBorder="1" applyProtection="1">
      <protection hidden="1"/>
    </xf>
    <xf numFmtId="167" fontId="3" fillId="0" borderId="0" xfId="0" applyNumberFormat="1" applyFont="1" applyAlignment="1" applyProtection="1">
      <alignment horizontal="right"/>
      <protection hidden="1"/>
    </xf>
    <xf numFmtId="168" fontId="3" fillId="0" borderId="0" xfId="0" applyNumberFormat="1" applyFont="1" applyAlignment="1" applyProtection="1">
      <alignment horizontal="right"/>
      <protection hidden="1"/>
    </xf>
    <xf numFmtId="1" fontId="3" fillId="0" borderId="5" xfId="0" applyNumberFormat="1" applyFont="1" applyBorder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168" fontId="3" fillId="0" borderId="0" xfId="0" applyNumberFormat="1" applyFont="1" applyAlignment="1" applyProtection="1">
      <alignment horizontal="center"/>
      <protection hidden="1"/>
    </xf>
    <xf numFmtId="20" fontId="3" fillId="0" borderId="0" xfId="0" applyNumberFormat="1" applyFont="1" applyProtection="1">
      <protection hidden="1"/>
    </xf>
    <xf numFmtId="20" fontId="3" fillId="0" borderId="0" xfId="0" applyNumberFormat="1" applyFont="1" applyAlignment="1" applyProtection="1">
      <alignment horizontal="center"/>
      <protection hidden="1"/>
    </xf>
    <xf numFmtId="1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169" fontId="3" fillId="0" borderId="0" xfId="0" applyNumberFormat="1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170" fontId="3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3" fillId="5" borderId="1" xfId="0" applyFont="1" applyFill="1" applyBorder="1" applyAlignment="1" applyProtection="1">
      <alignment horizontal="right"/>
      <protection hidden="1"/>
    </xf>
    <xf numFmtId="0" fontId="3" fillId="2" borderId="1" xfId="0" applyFont="1" applyFill="1" applyBorder="1" applyAlignment="1" applyProtection="1">
      <alignment horizontal="right"/>
      <protection hidden="1"/>
    </xf>
    <xf numFmtId="1" fontId="3" fillId="5" borderId="1" xfId="0" applyNumberFormat="1" applyFont="1" applyFill="1" applyBorder="1" applyProtection="1">
      <protection hidden="1"/>
    </xf>
    <xf numFmtId="1" fontId="3" fillId="2" borderId="1" xfId="0" applyNumberFormat="1" applyFont="1" applyFill="1" applyBorder="1" applyProtection="1">
      <protection hidden="1"/>
    </xf>
    <xf numFmtId="1" fontId="3" fillId="0" borderId="5" xfId="0" applyNumberFormat="1" applyFont="1" applyBorder="1"/>
    <xf numFmtId="1" fontId="3" fillId="0" borderId="0" xfId="0" applyNumberFormat="1" applyFont="1"/>
    <xf numFmtId="0" fontId="9" fillId="2" borderId="1" xfId="0" applyFont="1" applyFill="1" applyBorder="1"/>
    <xf numFmtId="0" fontId="9" fillId="0" borderId="1" xfId="0" applyFont="1" applyBorder="1"/>
    <xf numFmtId="0" fontId="9" fillId="4" borderId="1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8" xfId="0" applyFont="1" applyFill="1" applyBorder="1"/>
    <xf numFmtId="0" fontId="2" fillId="3" borderId="4" xfId="0" applyFont="1" applyFill="1" applyBorder="1"/>
    <xf numFmtId="0" fontId="2" fillId="3" borderId="0" xfId="0" applyFont="1" applyFill="1"/>
    <xf numFmtId="172" fontId="3" fillId="2" borderId="1" xfId="0" applyNumberFormat="1" applyFont="1" applyFill="1" applyBorder="1" applyProtection="1">
      <protection locked="0"/>
    </xf>
    <xf numFmtId="172" fontId="3" fillId="0" borderId="0" xfId="0" applyNumberFormat="1" applyFont="1" applyProtection="1">
      <protection hidden="1"/>
    </xf>
    <xf numFmtId="172" fontId="3" fillId="0" borderId="1" xfId="0" applyNumberFormat="1" applyFont="1" applyBorder="1" applyAlignment="1" applyProtection="1">
      <alignment horizontal="center"/>
      <protection hidden="1"/>
    </xf>
    <xf numFmtId="172" fontId="3" fillId="0" borderId="0" xfId="0" applyNumberFormat="1" applyFont="1" applyAlignment="1" applyProtection="1">
      <alignment horizontal="center"/>
      <protection hidden="1"/>
    </xf>
    <xf numFmtId="14" fontId="0" fillId="2" borderId="1" xfId="0" applyNumberFormat="1" applyFill="1" applyBorder="1" applyProtection="1">
      <protection locked="0"/>
    </xf>
    <xf numFmtId="20" fontId="0" fillId="2" borderId="1" xfId="0" applyNumberFormat="1" applyFill="1" applyBorder="1" applyProtection="1">
      <protection locked="0"/>
    </xf>
    <xf numFmtId="173" fontId="3" fillId="2" borderId="1" xfId="0" applyNumberFormat="1" applyFont="1" applyFill="1" applyBorder="1"/>
    <xf numFmtId="173" fontId="3" fillId="0" borderId="1" xfId="0" applyNumberFormat="1" applyFont="1" applyBorder="1"/>
    <xf numFmtId="173" fontId="3" fillId="2" borderId="2" xfId="0" applyNumberFormat="1" applyFont="1" applyFill="1" applyBorder="1"/>
    <xf numFmtId="173" fontId="3" fillId="0" borderId="2" xfId="0" applyNumberFormat="1" applyFont="1" applyBorder="1"/>
    <xf numFmtId="167" fontId="3" fillId="0" borderId="0" xfId="0" applyNumberFormat="1" applyFont="1" applyFill="1" applyBorder="1" applyProtection="1">
      <protection hidden="1"/>
    </xf>
    <xf numFmtId="168" fontId="3" fillId="0" borderId="0" xfId="0" applyNumberFormat="1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172" fontId="3" fillId="0" borderId="0" xfId="0" applyNumberFormat="1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Protection="1">
      <protection hidden="1"/>
    </xf>
    <xf numFmtId="167" fontId="3" fillId="0" borderId="0" xfId="0" applyNumberFormat="1" applyFont="1" applyFill="1" applyBorder="1" applyAlignment="1" applyProtection="1">
      <alignment horizontal="right"/>
      <protection hidden="1"/>
    </xf>
    <xf numFmtId="168" fontId="3" fillId="0" borderId="0" xfId="0" applyNumberFormat="1" applyFont="1" applyFill="1" applyBorder="1" applyAlignment="1" applyProtection="1">
      <alignment horizontal="right"/>
      <protection hidden="1"/>
    </xf>
    <xf numFmtId="172" fontId="3" fillId="0" borderId="0" xfId="0" applyNumberFormat="1" applyFont="1" applyFill="1" applyBorder="1" applyAlignment="1" applyProtection="1">
      <alignment horizontal="center"/>
      <protection hidden="1"/>
    </xf>
    <xf numFmtId="167" fontId="0" fillId="0" borderId="0" xfId="0" applyNumberFormat="1" applyFill="1" applyBorder="1" applyProtection="1">
      <protection locked="0"/>
    </xf>
    <xf numFmtId="168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>
      <protection locked="0"/>
    </xf>
    <xf numFmtId="20" fontId="0" fillId="0" borderId="0" xfId="0" applyNumberFormat="1" applyFill="1" applyBorder="1" applyProtection="1">
      <protection locked="0"/>
    </xf>
    <xf numFmtId="172" fontId="3" fillId="0" borderId="0" xfId="0" applyNumberFormat="1" applyFont="1" applyFill="1" applyBorder="1" applyProtection="1">
      <protection locked="0"/>
    </xf>
    <xf numFmtId="20" fontId="3" fillId="0" borderId="0" xfId="0" applyNumberFormat="1" applyFont="1" applyFill="1" applyBorder="1" applyProtection="1">
      <protection hidden="1"/>
    </xf>
    <xf numFmtId="20" fontId="0" fillId="0" borderId="0" xfId="0" applyNumberFormat="1" applyFill="1" applyBorder="1" applyAlignment="1" applyProtection="1">
      <alignment horizontal="center"/>
      <protection locked="0"/>
    </xf>
    <xf numFmtId="20" fontId="0" fillId="0" borderId="0" xfId="0" applyNumberFormat="1" applyFill="1" applyBorder="1" applyAlignment="1" applyProtection="1">
      <alignment horizontal="left"/>
      <protection locked="0"/>
    </xf>
    <xf numFmtId="168" fontId="3" fillId="0" borderId="0" xfId="0" applyNumberFormat="1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1" fontId="3" fillId="0" borderId="0" xfId="0" applyNumberFormat="1" applyFont="1" applyBorder="1" applyProtection="1">
      <protection hidden="1"/>
    </xf>
    <xf numFmtId="2" fontId="3" fillId="0" borderId="0" xfId="0" applyNumberFormat="1" applyFont="1" applyBorder="1" applyProtection="1">
      <protection hidden="1"/>
    </xf>
    <xf numFmtId="169" fontId="3" fillId="0" borderId="0" xfId="0" applyNumberFormat="1" applyFont="1" applyBorder="1" applyProtection="1">
      <protection hidden="1"/>
    </xf>
    <xf numFmtId="1" fontId="3" fillId="0" borderId="0" xfId="0" applyNumberFormat="1" applyFont="1" applyBorder="1"/>
    <xf numFmtId="1" fontId="3" fillId="7" borderId="10" xfId="0" applyNumberFormat="1" applyFont="1" applyFill="1" applyBorder="1"/>
    <xf numFmtId="1" fontId="3" fillId="7" borderId="5" xfId="0" applyNumberFormat="1" applyFont="1" applyFill="1" applyBorder="1"/>
    <xf numFmtId="0" fontId="3" fillId="8" borderId="0" xfId="0" applyFont="1" applyFill="1"/>
    <xf numFmtId="0" fontId="6" fillId="8" borderId="0" xfId="0" applyFont="1" applyFill="1"/>
    <xf numFmtId="0" fontId="9" fillId="0" borderId="1" xfId="0" applyFont="1" applyFill="1" applyBorder="1"/>
    <xf numFmtId="173" fontId="3" fillId="0" borderId="1" xfId="0" applyNumberFormat="1" applyFont="1" applyFill="1" applyBorder="1"/>
    <xf numFmtId="20" fontId="14" fillId="0" borderId="1" xfId="0" applyNumberFormat="1" applyFont="1" applyFill="1" applyBorder="1" applyAlignment="1" applyProtection="1">
      <alignment horizontal="center"/>
      <protection locked="0"/>
    </xf>
    <xf numFmtId="20" fontId="0" fillId="0" borderId="1" xfId="0" applyNumberFormat="1" applyFill="1" applyBorder="1" applyAlignment="1" applyProtection="1">
      <alignment horizontal="center"/>
      <protection locked="0"/>
    </xf>
    <xf numFmtId="20" fontId="3" fillId="0" borderId="1" xfId="0" applyNumberFormat="1" applyFont="1" applyFill="1" applyBorder="1" applyAlignment="1" applyProtection="1">
      <alignment horizontal="center"/>
      <protection locked="0"/>
    </xf>
    <xf numFmtId="1" fontId="0" fillId="6" borderId="3" xfId="0" applyNumberForma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49" fontId="1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Border="1" applyProtection="1">
      <protection hidden="1"/>
    </xf>
    <xf numFmtId="0" fontId="14" fillId="0" borderId="0" xfId="1"/>
    <xf numFmtId="0" fontId="3" fillId="0" borderId="1" xfId="1" applyFont="1" applyBorder="1" applyAlignment="1" applyProtection="1">
      <alignment horizontal="center"/>
      <protection hidden="1"/>
    </xf>
    <xf numFmtId="172" fontId="3" fillId="0" borderId="1" xfId="1" applyNumberFormat="1" applyFont="1" applyBorder="1" applyAlignment="1" applyProtection="1">
      <alignment horizontal="center"/>
      <protection hidden="1"/>
    </xf>
    <xf numFmtId="0" fontId="14" fillId="0" borderId="0" xfId="1" applyFont="1"/>
    <xf numFmtId="0" fontId="14" fillId="0" borderId="0" xfId="1" applyAlignment="1">
      <alignment horizontal="center"/>
    </xf>
    <xf numFmtId="14" fontId="3" fillId="0" borderId="0" xfId="0" applyNumberFormat="1" applyFont="1" applyAlignment="1" applyProtection="1">
      <protection hidden="1"/>
    </xf>
    <xf numFmtId="14" fontId="3" fillId="0" borderId="0" xfId="0" applyNumberFormat="1" applyFont="1" applyAlignment="1" applyProtection="1"/>
    <xf numFmtId="14" fontId="16" fillId="0" borderId="0" xfId="0" applyNumberFormat="1" applyFont="1"/>
    <xf numFmtId="166" fontId="3" fillId="0" borderId="0" xfId="2" quotePrefix="1" applyFont="1" applyBorder="1" applyAlignment="1" applyProtection="1">
      <alignment horizontal="right"/>
      <protection hidden="1"/>
    </xf>
    <xf numFmtId="166" fontId="3" fillId="0" borderId="0" xfId="2" applyFont="1" applyBorder="1" applyAlignment="1" applyProtection="1">
      <alignment horizontal="right"/>
      <protection hidden="1"/>
    </xf>
    <xf numFmtId="178" fontId="3" fillId="0" borderId="0" xfId="0" quotePrefix="1" applyNumberFormat="1" applyFont="1" applyFill="1" applyBorder="1" applyAlignment="1" applyProtection="1">
      <alignment horizontal="center"/>
    </xf>
    <xf numFmtId="178" fontId="3" fillId="0" borderId="0" xfId="0" applyNumberFormat="1" applyFont="1" applyFill="1" applyBorder="1" applyAlignment="1" applyProtection="1">
      <alignment horizontal="center"/>
    </xf>
    <xf numFmtId="166" fontId="3" fillId="0" borderId="0" xfId="2" applyFont="1" applyProtection="1">
      <protection hidden="1"/>
    </xf>
    <xf numFmtId="166" fontId="3" fillId="0" borderId="0" xfId="2" quotePrefix="1" applyFont="1" applyAlignment="1" applyProtection="1">
      <alignment horizontal="left" vertical="top"/>
      <protection hidden="1"/>
    </xf>
    <xf numFmtId="0" fontId="3" fillId="0" borderId="0" xfId="0" quotePrefix="1" applyFont="1" applyAlignment="1" applyProtection="1">
      <alignment vertical="top" wrapText="1"/>
      <protection hidden="1"/>
    </xf>
    <xf numFmtId="0" fontId="3" fillId="0" borderId="1" xfId="1" applyFont="1" applyBorder="1" applyAlignment="1" applyProtection="1">
      <alignment horizontal="center"/>
    </xf>
    <xf numFmtId="0" fontId="3" fillId="0" borderId="2" xfId="1" applyFont="1" applyBorder="1" applyAlignment="1" applyProtection="1">
      <alignment horizontal="center"/>
    </xf>
    <xf numFmtId="0" fontId="14" fillId="0" borderId="1" xfId="1" applyBorder="1" applyProtection="1"/>
    <xf numFmtId="176" fontId="14" fillId="0" borderId="1" xfId="1" applyNumberFormat="1" applyBorder="1" applyProtection="1"/>
    <xf numFmtId="0" fontId="17" fillId="0" borderId="0" xfId="0" applyFont="1" applyProtection="1">
      <protection hidden="1"/>
    </xf>
    <xf numFmtId="180" fontId="3" fillId="2" borderId="1" xfId="0" applyNumberFormat="1" applyFont="1" applyFill="1" applyBorder="1" applyProtection="1">
      <protection locked="0"/>
    </xf>
    <xf numFmtId="0" fontId="13" fillId="0" borderId="0" xfId="1" applyFont="1"/>
    <xf numFmtId="0" fontId="14" fillId="0" borderId="1" xfId="1" applyBorder="1"/>
    <xf numFmtId="0" fontId="14" fillId="0" borderId="0" xfId="1" applyAlignment="1">
      <alignment horizontal="right"/>
    </xf>
    <xf numFmtId="14" fontId="14" fillId="0" borderId="0" xfId="1" applyNumberFormat="1" applyAlignment="1">
      <alignment horizontal="right"/>
    </xf>
    <xf numFmtId="0" fontId="14" fillId="0" borderId="0" xfId="1" applyBorder="1"/>
    <xf numFmtId="176" fontId="13" fillId="0" borderId="1" xfId="1" applyNumberFormat="1" applyFont="1" applyBorder="1" applyProtection="1"/>
    <xf numFmtId="0" fontId="13" fillId="0" borderId="1" xfId="1" quotePrefix="1" applyFont="1" applyBorder="1" applyAlignment="1" applyProtection="1">
      <alignment horizontal="center"/>
    </xf>
    <xf numFmtId="164" fontId="13" fillId="0" borderId="1" xfId="3" applyNumberFormat="1" applyFont="1" applyBorder="1" applyProtection="1"/>
    <xf numFmtId="176" fontId="13" fillId="0" borderId="0" xfId="1" applyNumberFormat="1" applyFont="1"/>
    <xf numFmtId="177" fontId="13" fillId="0" borderId="0" xfId="1" applyNumberFormat="1" applyFont="1"/>
    <xf numFmtId="179" fontId="13" fillId="0" borderId="1" xfId="3" applyNumberFormat="1" applyFont="1" applyBorder="1" applyAlignment="1" applyProtection="1">
      <alignment horizontal="center" vertical="center"/>
    </xf>
    <xf numFmtId="1" fontId="3" fillId="0" borderId="0" xfId="0" applyNumberFormat="1" applyFont="1" applyAlignment="1" applyProtection="1">
      <alignment horizontal="center"/>
      <protection hidden="1"/>
    </xf>
    <xf numFmtId="167" fontId="3" fillId="0" borderId="1" xfId="0" applyNumberFormat="1" applyFont="1" applyBorder="1" applyAlignment="1" applyProtection="1">
      <alignment horizontal="right"/>
      <protection hidden="1"/>
    </xf>
    <xf numFmtId="176" fontId="3" fillId="0" borderId="1" xfId="0" applyNumberFormat="1" applyFont="1" applyBorder="1" applyProtection="1">
      <protection hidden="1"/>
    </xf>
    <xf numFmtId="176" fontId="3" fillId="9" borderId="1" xfId="0" applyNumberFormat="1" applyFont="1" applyFill="1" applyBorder="1" applyProtection="1">
      <protection locked="0"/>
    </xf>
    <xf numFmtId="20" fontId="18" fillId="0" borderId="0" xfId="0" applyNumberFormat="1" applyFont="1" applyFill="1" applyBorder="1" applyProtection="1">
      <protection hidden="1"/>
    </xf>
    <xf numFmtId="176" fontId="3" fillId="9" borderId="2" xfId="0" applyNumberFormat="1" applyFont="1" applyFill="1" applyBorder="1" applyProtection="1">
      <protection locked="0"/>
    </xf>
    <xf numFmtId="176" fontId="3" fillId="5" borderId="1" xfId="0" applyNumberFormat="1" applyFont="1" applyFill="1" applyBorder="1" applyProtection="1">
      <protection hidden="1"/>
    </xf>
    <xf numFmtId="176" fontId="3" fillId="2" borderId="1" xfId="0" applyNumberFormat="1" applyFont="1" applyFill="1" applyBorder="1" applyProtection="1">
      <protection hidden="1"/>
    </xf>
    <xf numFmtId="176" fontId="3" fillId="7" borderId="10" xfId="0" applyNumberFormat="1" applyFont="1" applyFill="1" applyBorder="1"/>
    <xf numFmtId="171" fontId="6" fillId="7" borderId="10" xfId="0" applyNumberFormat="1" applyFont="1" applyFill="1" applyBorder="1"/>
    <xf numFmtId="171" fontId="6" fillId="7" borderId="5" xfId="0" applyNumberFormat="1" applyFont="1" applyFill="1" applyBorder="1"/>
    <xf numFmtId="0" fontId="14" fillId="0" borderId="0" xfId="0" applyFont="1"/>
    <xf numFmtId="0" fontId="19" fillId="13" borderId="0" xfId="0" applyFont="1" applyFill="1"/>
    <xf numFmtId="173" fontId="3" fillId="0" borderId="2" xfId="0" applyNumberFormat="1" applyFont="1" applyFill="1" applyBorder="1"/>
    <xf numFmtId="170" fontId="2" fillId="3" borderId="18" xfId="0" applyNumberFormat="1" applyFont="1" applyFill="1" applyBorder="1" applyAlignment="1">
      <alignment horizontal="center"/>
    </xf>
    <xf numFmtId="170" fontId="12" fillId="3" borderId="19" xfId="0" applyNumberFormat="1" applyFont="1" applyFill="1" applyBorder="1" applyAlignment="1">
      <alignment horizontal="center"/>
    </xf>
    <xf numFmtId="170" fontId="3" fillId="2" borderId="20" xfId="0" applyNumberFormat="1" applyFont="1" applyFill="1" applyBorder="1"/>
    <xf numFmtId="170" fontId="3" fillId="2" borderId="21" xfId="0" applyNumberFormat="1" applyFont="1" applyFill="1" applyBorder="1"/>
    <xf numFmtId="170" fontId="3" fillId="0" borderId="20" xfId="0" applyNumberFormat="1" applyFont="1" applyFill="1" applyBorder="1"/>
    <xf numFmtId="170" fontId="3" fillId="0" borderId="21" xfId="0" applyNumberFormat="1" applyFont="1" applyFill="1" applyBorder="1"/>
    <xf numFmtId="170" fontId="3" fillId="10" borderId="20" xfId="0" applyNumberFormat="1" applyFont="1" applyFill="1" applyBorder="1"/>
    <xf numFmtId="170" fontId="3" fillId="10" borderId="21" xfId="0" applyNumberFormat="1" applyFont="1" applyFill="1" applyBorder="1"/>
    <xf numFmtId="170" fontId="3" fillId="10" borderId="23" xfId="0" applyNumberFormat="1" applyFont="1" applyFill="1" applyBorder="1"/>
    <xf numFmtId="0" fontId="2" fillId="3" borderId="16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76" fontId="3" fillId="2" borderId="20" xfId="0" applyNumberFormat="1" applyFont="1" applyFill="1" applyBorder="1" applyAlignment="1">
      <alignment horizontal="right"/>
    </xf>
    <xf numFmtId="176" fontId="3" fillId="2" borderId="21" xfId="0" applyNumberFormat="1" applyFont="1" applyFill="1" applyBorder="1" applyAlignment="1">
      <alignment horizontal="right"/>
    </xf>
    <xf numFmtId="176" fontId="3" fillId="0" borderId="20" xfId="0" applyNumberFormat="1" applyFont="1" applyFill="1" applyBorder="1" applyAlignment="1">
      <alignment horizontal="right"/>
    </xf>
    <xf numFmtId="176" fontId="3" fillId="0" borderId="21" xfId="0" applyNumberFormat="1" applyFont="1" applyFill="1" applyBorder="1" applyAlignment="1">
      <alignment horizontal="right"/>
    </xf>
    <xf numFmtId="176" fontId="3" fillId="10" borderId="20" xfId="0" applyNumberFormat="1" applyFont="1" applyFill="1" applyBorder="1" applyAlignment="1">
      <alignment horizontal="right"/>
    </xf>
    <xf numFmtId="176" fontId="3" fillId="10" borderId="21" xfId="0" applyNumberFormat="1" applyFont="1" applyFill="1" applyBorder="1" applyAlignment="1">
      <alignment horizontal="right"/>
    </xf>
    <xf numFmtId="176" fontId="3" fillId="10" borderId="23" xfId="0" applyNumberFormat="1" applyFont="1" applyFill="1" applyBorder="1" applyAlignment="1">
      <alignment horizontal="right"/>
    </xf>
    <xf numFmtId="170" fontId="12" fillId="3" borderId="17" xfId="0" applyNumberFormat="1" applyFont="1" applyFill="1" applyBorder="1" applyAlignment="1">
      <alignment horizontal="center"/>
    </xf>
    <xf numFmtId="176" fontId="3" fillId="2" borderId="20" xfId="0" quotePrefix="1" applyNumberFormat="1" applyFont="1" applyFill="1" applyBorder="1" applyAlignment="1">
      <alignment horizontal="right"/>
    </xf>
    <xf numFmtId="176" fontId="3" fillId="0" borderId="20" xfId="0" quotePrefix="1" applyNumberFormat="1" applyFont="1" applyFill="1" applyBorder="1" applyAlignment="1">
      <alignment horizontal="right"/>
    </xf>
    <xf numFmtId="176" fontId="3" fillId="10" borderId="20" xfId="0" quotePrefix="1" applyNumberFormat="1" applyFont="1" applyFill="1" applyBorder="1" applyAlignment="1">
      <alignment horizontal="right"/>
    </xf>
    <xf numFmtId="14" fontId="0" fillId="10" borderId="1" xfId="0" applyNumberFormat="1" applyFill="1" applyBorder="1" applyProtection="1">
      <protection locked="0"/>
    </xf>
    <xf numFmtId="20" fontId="0" fillId="10" borderId="1" xfId="0" applyNumberFormat="1" applyFill="1" applyBorder="1" applyProtection="1">
      <protection locked="0"/>
    </xf>
    <xf numFmtId="172" fontId="3" fillId="10" borderId="1" xfId="0" applyNumberFormat="1" applyFont="1" applyFill="1" applyBorder="1" applyProtection="1">
      <protection locked="0"/>
    </xf>
    <xf numFmtId="168" fontId="3" fillId="0" borderId="0" xfId="0" quotePrefix="1" applyNumberFormat="1" applyFont="1" applyFill="1" applyBorder="1" applyProtection="1">
      <protection locked="0"/>
    </xf>
    <xf numFmtId="1" fontId="18" fillId="9" borderId="27" xfId="0" applyNumberFormat="1" applyFont="1" applyFill="1" applyBorder="1" applyAlignment="1" applyProtection="1">
      <alignment horizontal="center" vertical="center"/>
      <protection locked="0"/>
    </xf>
    <xf numFmtId="1" fontId="18" fillId="9" borderId="27" xfId="0" applyNumberFormat="1" applyFont="1" applyFill="1" applyBorder="1" applyAlignment="1" applyProtection="1">
      <alignment horizontal="center" vertical="center"/>
      <protection hidden="1"/>
    </xf>
    <xf numFmtId="176" fontId="18" fillId="9" borderId="23" xfId="0" applyNumberFormat="1" applyFont="1" applyFill="1" applyBorder="1" applyAlignment="1" applyProtection="1">
      <alignment horizontal="center" vertical="center"/>
      <protection hidden="1"/>
    </xf>
    <xf numFmtId="20" fontId="14" fillId="0" borderId="0" xfId="0" applyNumberFormat="1" applyFont="1" applyFill="1" applyBorder="1" applyAlignment="1" applyProtection="1">
      <alignment horizontal="left"/>
      <protection locked="0"/>
    </xf>
    <xf numFmtId="0" fontId="20" fillId="0" borderId="0" xfId="0" applyFont="1"/>
    <xf numFmtId="1" fontId="3" fillId="0" borderId="0" xfId="0" applyNumberFormat="1" applyFont="1" applyAlignment="1" applyProtection="1">
      <alignment horizontal="center"/>
      <protection hidden="1"/>
    </xf>
    <xf numFmtId="167" fontId="3" fillId="0" borderId="1" xfId="0" applyNumberFormat="1" applyFont="1" applyBorder="1" applyAlignment="1" applyProtection="1">
      <alignment horizontal="right"/>
      <protection hidden="1"/>
    </xf>
    <xf numFmtId="176" fontId="21" fillId="0" borderId="0" xfId="0" applyNumberFormat="1" applyFont="1" applyAlignment="1">
      <alignment horizontal="center"/>
    </xf>
    <xf numFmtId="14" fontId="3" fillId="0" borderId="0" xfId="0" applyNumberFormat="1" applyFont="1" applyProtection="1">
      <protection hidden="1"/>
    </xf>
    <xf numFmtId="0" fontId="3" fillId="14" borderId="1" xfId="0" applyFont="1" applyFill="1" applyBorder="1" applyAlignment="1" applyProtection="1">
      <alignment horizontal="left" vertical="center"/>
      <protection hidden="1"/>
    </xf>
    <xf numFmtId="0" fontId="3" fillId="14" borderId="1" xfId="0" applyFont="1" applyFill="1" applyBorder="1" applyAlignment="1" applyProtection="1">
      <alignment horizontal="left"/>
      <protection hidden="1"/>
    </xf>
    <xf numFmtId="179" fontId="3" fillId="14" borderId="1" xfId="3" applyNumberFormat="1" applyFont="1" applyFill="1" applyBorder="1" applyAlignment="1" applyProtection="1">
      <alignment horizontal="left" vertical="top"/>
      <protection hidden="1"/>
    </xf>
    <xf numFmtId="179" fontId="0" fillId="14" borderId="1" xfId="3" applyNumberFormat="1" applyFont="1" applyFill="1" applyBorder="1" applyAlignment="1" applyProtection="1">
      <alignment horizontal="left" vertical="top"/>
      <protection locked="0"/>
    </xf>
    <xf numFmtId="167" fontId="3" fillId="0" borderId="1" xfId="0" applyNumberFormat="1" applyFont="1" applyBorder="1" applyAlignment="1" applyProtection="1">
      <alignment horizontal="right"/>
      <protection hidden="1"/>
    </xf>
    <xf numFmtId="172" fontId="3" fillId="10" borderId="1" xfId="0" applyNumberFormat="1" applyFont="1" applyFill="1" applyBorder="1" applyAlignment="1" applyProtection="1">
      <alignment horizontal="center"/>
      <protection locked="0"/>
    </xf>
    <xf numFmtId="14" fontId="3" fillId="10" borderId="1" xfId="0" applyNumberFormat="1" applyFont="1" applyFill="1" applyBorder="1" applyAlignment="1" applyProtection="1">
      <alignment horizontal="center"/>
      <protection locked="0"/>
    </xf>
    <xf numFmtId="167" fontId="3" fillId="0" borderId="2" xfId="0" applyNumberFormat="1" applyFont="1" applyBorder="1" applyAlignment="1" applyProtection="1">
      <alignment horizontal="right"/>
      <protection hidden="1"/>
    </xf>
    <xf numFmtId="167" fontId="3" fillId="0" borderId="5" xfId="0" applyNumberFormat="1" applyFont="1" applyBorder="1" applyAlignment="1" applyProtection="1">
      <alignment horizontal="right"/>
      <protection hidden="1"/>
    </xf>
    <xf numFmtId="167" fontId="3" fillId="0" borderId="3" xfId="0" applyNumberFormat="1" applyFont="1" applyBorder="1" applyAlignment="1" applyProtection="1">
      <alignment horizontal="right"/>
      <protection hidden="1"/>
    </xf>
    <xf numFmtId="172" fontId="3" fillId="10" borderId="2" xfId="0" applyNumberFormat="1" applyFont="1" applyFill="1" applyBorder="1" applyAlignment="1" applyProtection="1">
      <alignment horizontal="center"/>
      <protection locked="0"/>
    </xf>
    <xf numFmtId="172" fontId="3" fillId="10" borderId="5" xfId="0" applyNumberFormat="1" applyFont="1" applyFill="1" applyBorder="1" applyAlignment="1" applyProtection="1">
      <alignment horizontal="center"/>
      <protection locked="0"/>
    </xf>
    <xf numFmtId="172" fontId="3" fillId="10" borderId="3" xfId="0" applyNumberFormat="1" applyFon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>
      <alignment horizontal="center"/>
      <protection locked="0"/>
    </xf>
    <xf numFmtId="167" fontId="0" fillId="0" borderId="29" xfId="0" applyNumberFormat="1" applyFill="1" applyBorder="1" applyAlignment="1" applyProtection="1">
      <alignment horizontal="center"/>
      <protection locked="0"/>
    </xf>
    <xf numFmtId="167" fontId="0" fillId="0" borderId="30" xfId="0" applyNumberFormat="1" applyFill="1" applyBorder="1" applyAlignment="1" applyProtection="1">
      <alignment horizontal="center"/>
      <protection locked="0"/>
    </xf>
    <xf numFmtId="167" fontId="0" fillId="0" borderId="31" xfId="0" applyNumberFormat="1" applyFill="1" applyBorder="1" applyAlignment="1" applyProtection="1">
      <alignment horizontal="center"/>
      <protection locked="0"/>
    </xf>
    <xf numFmtId="167" fontId="0" fillId="0" borderId="22" xfId="0" applyNumberFormat="1" applyFill="1" applyBorder="1" applyAlignment="1" applyProtection="1">
      <alignment horizontal="center"/>
      <protection locked="0"/>
    </xf>
    <xf numFmtId="167" fontId="0" fillId="0" borderId="28" xfId="0" applyNumberFormat="1" applyFill="1" applyBorder="1" applyAlignment="1" applyProtection="1">
      <alignment horizontal="center"/>
      <protection locked="0"/>
    </xf>
    <xf numFmtId="167" fontId="0" fillId="0" borderId="25" xfId="0" applyNumberFormat="1" applyFill="1" applyBorder="1" applyAlignment="1" applyProtection="1">
      <alignment horizontal="center"/>
      <protection locked="0"/>
    </xf>
    <xf numFmtId="167" fontId="0" fillId="0" borderId="26" xfId="0" applyNumberFormat="1" applyFill="1" applyBorder="1" applyAlignment="1" applyProtection="1">
      <alignment horizontal="center"/>
      <protection locked="0"/>
    </xf>
    <xf numFmtId="167" fontId="14" fillId="0" borderId="22" xfId="0" applyNumberFormat="1" applyFont="1" applyFill="1" applyBorder="1" applyAlignment="1" applyProtection="1">
      <alignment horizontal="center"/>
      <protection locked="0"/>
    </xf>
    <xf numFmtId="167" fontId="14" fillId="0" borderId="28" xfId="0" applyNumberFormat="1" applyFont="1" applyFill="1" applyBorder="1" applyAlignment="1" applyProtection="1">
      <alignment horizontal="center"/>
      <protection locked="0"/>
    </xf>
    <xf numFmtId="166" fontId="3" fillId="0" borderId="2" xfId="2" applyFont="1" applyBorder="1" applyAlignment="1" applyProtection="1">
      <alignment horizontal="right"/>
      <protection hidden="1"/>
    </xf>
    <xf numFmtId="166" fontId="3" fillId="0" borderId="5" xfId="2" applyFont="1" applyBorder="1" applyAlignment="1" applyProtection="1">
      <alignment horizontal="right"/>
      <protection hidden="1"/>
    </xf>
    <xf numFmtId="166" fontId="3" fillId="0" borderId="3" xfId="2" applyFont="1" applyBorder="1" applyAlignment="1" applyProtection="1">
      <alignment horizontal="right"/>
      <protection hidden="1"/>
    </xf>
    <xf numFmtId="166" fontId="3" fillId="0" borderId="11" xfId="2" quotePrefix="1" applyFont="1" applyBorder="1" applyAlignment="1" applyProtection="1">
      <alignment horizontal="right"/>
      <protection hidden="1"/>
    </xf>
    <xf numFmtId="166" fontId="3" fillId="0" borderId="12" xfId="2" applyFont="1" applyBorder="1" applyAlignment="1" applyProtection="1">
      <alignment horizontal="right"/>
      <protection hidden="1"/>
    </xf>
    <xf numFmtId="14" fontId="6" fillId="0" borderId="11" xfId="0" quotePrefix="1" applyNumberFormat="1" applyFont="1" applyFill="1" applyBorder="1" applyAlignment="1" applyProtection="1">
      <alignment horizontal="center"/>
    </xf>
    <xf numFmtId="14" fontId="6" fillId="0" borderId="12" xfId="0" quotePrefix="1" applyNumberFormat="1" applyFont="1" applyFill="1" applyBorder="1" applyAlignment="1" applyProtection="1">
      <alignment horizontal="center"/>
    </xf>
    <xf numFmtId="14" fontId="6" fillId="0" borderId="24" xfId="0" quotePrefix="1" applyNumberFormat="1" applyFont="1" applyFill="1" applyBorder="1" applyAlignment="1" applyProtection="1">
      <alignment horizontal="center"/>
    </xf>
    <xf numFmtId="1" fontId="3" fillId="0" borderId="0" xfId="0" applyNumberFormat="1" applyFont="1" applyAlignment="1" applyProtection="1">
      <alignment horizontal="center"/>
      <protection hidden="1"/>
    </xf>
    <xf numFmtId="166" fontId="3" fillId="0" borderId="1" xfId="2" quotePrefix="1" applyFont="1" applyBorder="1" applyAlignment="1" applyProtection="1">
      <alignment horizontal="right"/>
      <protection hidden="1"/>
    </xf>
    <xf numFmtId="166" fontId="3" fillId="0" borderId="1" xfId="2" applyFont="1" applyBorder="1" applyAlignment="1" applyProtection="1">
      <alignment horizontal="right"/>
      <protection hidden="1"/>
    </xf>
    <xf numFmtId="14" fontId="3" fillId="10" borderId="1" xfId="0" quotePrefix="1" applyNumberFormat="1" applyFont="1" applyFill="1" applyBorder="1" applyAlignment="1" applyProtection="1">
      <alignment horizontal="center"/>
      <protection locked="0"/>
    </xf>
    <xf numFmtId="166" fontId="3" fillId="0" borderId="0" xfId="2" quotePrefix="1" applyFont="1" applyFill="1" applyBorder="1" applyAlignment="1" applyProtection="1">
      <alignment horizontal="right"/>
      <protection hidden="1"/>
    </xf>
    <xf numFmtId="166" fontId="3" fillId="0" borderId="0" xfId="2" applyFont="1" applyFill="1" applyBorder="1" applyAlignment="1" applyProtection="1">
      <alignment horizontal="right"/>
      <protection hidden="1"/>
    </xf>
    <xf numFmtId="14" fontId="3" fillId="0" borderId="0" xfId="0" quotePrefix="1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14" fontId="3" fillId="10" borderId="13" xfId="0" quotePrefix="1" applyNumberFormat="1" applyFont="1" applyFill="1" applyBorder="1" applyAlignment="1" applyProtection="1">
      <alignment horizontal="center"/>
      <protection locked="0"/>
    </xf>
    <xf numFmtId="14" fontId="3" fillId="10" borderId="14" xfId="0" applyNumberFormat="1" applyFont="1" applyFill="1" applyBorder="1" applyAlignment="1" applyProtection="1">
      <alignment horizontal="center"/>
      <protection locked="0"/>
    </xf>
    <xf numFmtId="14" fontId="3" fillId="10" borderId="15" xfId="0" applyNumberFormat="1" applyFont="1" applyFill="1" applyBorder="1" applyAlignment="1" applyProtection="1">
      <alignment horizontal="center"/>
      <protection locked="0"/>
    </xf>
    <xf numFmtId="14" fontId="3" fillId="10" borderId="13" xfId="0" quotePrefix="1" applyNumberFormat="1" applyFont="1" applyFill="1" applyBorder="1" applyAlignment="1" applyProtection="1">
      <alignment horizontal="center"/>
    </xf>
    <xf numFmtId="14" fontId="3" fillId="10" borderId="14" xfId="0" applyNumberFormat="1" applyFont="1" applyFill="1" applyBorder="1" applyAlignment="1" applyProtection="1">
      <alignment horizontal="center"/>
    </xf>
    <xf numFmtId="14" fontId="3" fillId="10" borderId="15" xfId="0" applyNumberFormat="1" applyFont="1" applyFill="1" applyBorder="1" applyAlignment="1" applyProtection="1">
      <alignment horizontal="center"/>
    </xf>
    <xf numFmtId="14" fontId="3" fillId="10" borderId="11" xfId="0" quotePrefix="1" applyNumberFormat="1" applyFont="1" applyFill="1" applyBorder="1" applyAlignment="1" applyProtection="1">
      <alignment horizontal="center"/>
      <protection locked="0"/>
    </xf>
    <xf numFmtId="14" fontId="3" fillId="10" borderId="12" xfId="0" quotePrefix="1" applyNumberFormat="1" applyFont="1" applyFill="1" applyBorder="1" applyAlignment="1" applyProtection="1">
      <alignment horizontal="center"/>
      <protection locked="0"/>
    </xf>
    <xf numFmtId="14" fontId="3" fillId="10" borderId="24" xfId="0" quotePrefix="1" applyNumberFormat="1" applyFont="1" applyFill="1" applyBorder="1" applyAlignment="1" applyProtection="1">
      <alignment horizontal="center"/>
      <protection locked="0"/>
    </xf>
    <xf numFmtId="178" fontId="3" fillId="0" borderId="13" xfId="0" quotePrefix="1" applyNumberFormat="1" applyFont="1" applyFill="1" applyBorder="1" applyAlignment="1" applyProtection="1">
      <alignment horizontal="center"/>
    </xf>
    <xf numFmtId="178" fontId="3" fillId="0" borderId="14" xfId="0" applyNumberFormat="1" applyFont="1" applyFill="1" applyBorder="1" applyAlignment="1" applyProtection="1">
      <alignment horizontal="center"/>
    </xf>
    <xf numFmtId="178" fontId="3" fillId="0" borderId="15" xfId="0" applyNumberFormat="1" applyFont="1" applyFill="1" applyBorder="1" applyAlignment="1" applyProtection="1">
      <alignment horizontal="center"/>
    </xf>
    <xf numFmtId="0" fontId="3" fillId="12" borderId="1" xfId="0" applyFont="1" applyFill="1" applyBorder="1" applyAlignment="1" applyProtection="1">
      <alignment horizontal="center"/>
      <protection hidden="1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170" fontId="2" fillId="3" borderId="11" xfId="0" applyNumberFormat="1" applyFont="1" applyFill="1" applyBorder="1" applyAlignment="1">
      <alignment horizontal="center"/>
    </xf>
    <xf numFmtId="170" fontId="2" fillId="3" borderId="24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170" fontId="2" fillId="3" borderId="12" xfId="0" applyNumberFormat="1" applyFont="1" applyFill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0" fontId="0" fillId="11" borderId="10" xfId="0" applyFill="1" applyBorder="1" applyAlignment="1">
      <alignment horizontal="left"/>
    </xf>
    <xf numFmtId="0" fontId="0" fillId="11" borderId="5" xfId="0" applyFill="1" applyBorder="1" applyAlignment="1">
      <alignment horizontal="left"/>
    </xf>
    <xf numFmtId="175" fontId="0" fillId="11" borderId="5" xfId="0" applyNumberFormat="1" applyFill="1" applyBorder="1" applyAlignment="1">
      <alignment horizontal="left"/>
    </xf>
    <xf numFmtId="168" fontId="3" fillId="0" borderId="2" xfId="1" applyNumberFormat="1" applyFont="1" applyBorder="1" applyAlignment="1" applyProtection="1">
      <alignment horizontal="center"/>
      <protection hidden="1"/>
    </xf>
    <xf numFmtId="168" fontId="3" fillId="0" borderId="3" xfId="1" applyNumberFormat="1" applyFont="1" applyBorder="1" applyAlignment="1" applyProtection="1">
      <alignment horizontal="center"/>
      <protection hidden="1"/>
    </xf>
    <xf numFmtId="0" fontId="14" fillId="0" borderId="1" xfId="1" applyBorder="1" applyAlignment="1" applyProtection="1">
      <alignment horizontal="center"/>
    </xf>
    <xf numFmtId="0" fontId="14" fillId="0" borderId="0" xfId="1" applyAlignment="1">
      <alignment horizontal="left" wrapText="1"/>
    </xf>
  </cellXfs>
  <cellStyles count="4">
    <cellStyle name="Komma" xfId="3" builtinId="3"/>
    <cellStyle name="Standard" xfId="0" builtinId="0"/>
    <cellStyle name="Standard 2" xfId="1" xr:uid="{00000000-0005-0000-0000-000002000000}"/>
    <cellStyle name="Währung" xfId="2" builtinId="4"/>
  </cellStyles>
  <dxfs count="7"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microsoft.com/office/2006/relationships/vbaProject" Target="vbaProject.bin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GUV Tauchgänge</a:t>
            </a:r>
          </a:p>
        </c:rich>
      </c:tx>
      <c:layout>
        <c:manualLayout>
          <c:xMode val="edge"/>
          <c:yMode val="edge"/>
          <c:x val="0.43402826382813259"/>
          <c:y val="3.19634703196347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759340367454655E-2"/>
          <c:y val="0.15068526747393041"/>
          <c:w val="0.83796391009737381"/>
          <c:h val="0.691782364312135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total!$A$8:$A$29</c:f>
              <c:numCache>
                <c:formatCode>General</c:formatCode>
                <c:ptCount val="2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</c:numCache>
            </c:numRef>
          </c:cat>
          <c:val>
            <c:numRef>
              <c:f>total!$H$8:$H$29</c:f>
              <c:numCache>
                <c:formatCode>0_ ;[Red]\-0\ 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2C-4B45-8BD0-B578D8046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7225984"/>
        <c:axId val="357227904"/>
      </c:barChart>
      <c:catAx>
        <c:axId val="357225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Jahr</a:t>
                </a:r>
              </a:p>
            </c:rich>
          </c:tx>
          <c:layout>
            <c:manualLayout>
              <c:xMode val="edge"/>
              <c:yMode val="edge"/>
              <c:x val="0.47222270827257701"/>
              <c:y val="0.940641186974915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57227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7227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Tauchgänge</a:t>
                </a:r>
              </a:p>
            </c:rich>
          </c:tx>
          <c:layout>
            <c:manualLayout>
              <c:xMode val="edge"/>
              <c:yMode val="edge"/>
              <c:x val="4.6296296296296294E-3"/>
              <c:y val="0.40487158283296776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5722598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245479731700208"/>
          <c:y val="0.47260369851028894"/>
          <c:w val="6.8287158549625748E-2"/>
          <c:h val="5.02283105022831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1"/>
    <c:dispBlanksAs val="gap"/>
    <c:showDLblsOverMax val="0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2700000" scaled="0"/>
    </a:gradFill>
    <a:ln w="3175"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Tauchgänge </a:t>
            </a:r>
          </a:p>
        </c:rich>
      </c:tx>
      <c:layout>
        <c:manualLayout>
          <c:xMode val="edge"/>
          <c:yMode val="edge"/>
          <c:x val="0.4173412832066512"/>
          <c:y val="3.1830238726790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676341038396998E-2"/>
          <c:y val="0.16976127320954906"/>
          <c:w val="0.83815076214254547"/>
          <c:h val="0.647214854111405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total!$A$8:$A$29</c:f>
              <c:numCache>
                <c:formatCode>General</c:formatCode>
                <c:ptCount val="2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</c:numCache>
            </c:numRef>
          </c:cat>
          <c:val>
            <c:numRef>
              <c:f>total!$D$8:$D$29</c:f>
              <c:numCache>
                <c:formatCode>0_ ;[Red]\-0\ 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AE-41E0-AA09-AA81D8094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375424"/>
        <c:axId val="358377344"/>
      </c:barChart>
      <c:catAx>
        <c:axId val="358375424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Jahr</a:t>
                </a:r>
              </a:p>
            </c:rich>
          </c:tx>
          <c:layout>
            <c:manualLayout>
              <c:xMode val="edge"/>
              <c:yMode val="edge"/>
              <c:x val="0.47167654332225811"/>
              <c:y val="0.938107869142351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58377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377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Tauchgänge</a:t>
                </a:r>
              </a:p>
            </c:rich>
          </c:tx>
          <c:layout>
            <c:manualLayout>
              <c:xMode val="edge"/>
              <c:yMode val="edge"/>
              <c:x val="1.0789980732177264E-2"/>
              <c:y val="0.38107869142351902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1"/>
        <c:majorTickMark val="out"/>
        <c:minorTickMark val="none"/>
        <c:tickLblPos val="nextTo"/>
        <c:spPr>
          <a:ln w="3175">
            <a:solidFill>
              <a:schemeClr val="bg1">
                <a:lumMod val="95000"/>
              </a:schemeClr>
            </a:solidFill>
            <a:prstDash val="sysDot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358375424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254383808960294"/>
          <c:y val="0.46419098143236076"/>
          <c:w val="6.8208092485549154E-2"/>
          <c:h val="5.83554376657824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32</xdr:row>
          <xdr:rowOff>28575</xdr:rowOff>
        </xdr:from>
        <xdr:to>
          <xdr:col>15</xdr:col>
          <xdr:colOff>581025</xdr:colOff>
          <xdr:row>33</xdr:row>
          <xdr:rowOff>142875</xdr:rowOff>
        </xdr:to>
        <xdr:sp macro="" textlink="">
          <xdr:nvSpPr>
            <xdr:cNvPr id="46084" name="CommandButton2" hidden="1">
              <a:extLst>
                <a:ext uri="{63B3BB69-23CF-44E3-9099-C40C66FF867C}">
                  <a14:compatExt spid="_x0000_s46084"/>
                </a:ext>
                <a:ext uri="{FF2B5EF4-FFF2-40B4-BE49-F238E27FC236}">
                  <a16:creationId xmlns:a16="http://schemas.microsoft.com/office/drawing/2014/main" id="{00000000-0008-0000-0000-000004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34</xdr:row>
          <xdr:rowOff>47625</xdr:rowOff>
        </xdr:from>
        <xdr:to>
          <xdr:col>15</xdr:col>
          <xdr:colOff>590550</xdr:colOff>
          <xdr:row>35</xdr:row>
          <xdr:rowOff>133350</xdr:rowOff>
        </xdr:to>
        <xdr:sp macro="" textlink="">
          <xdr:nvSpPr>
            <xdr:cNvPr id="46086" name="CommandButton1" hidden="1">
              <a:extLst>
                <a:ext uri="{63B3BB69-23CF-44E3-9099-C40C66FF867C}">
                  <a14:compatExt spid="_x0000_s46086"/>
                </a:ext>
                <a:ext uri="{FF2B5EF4-FFF2-40B4-BE49-F238E27FC236}">
                  <a16:creationId xmlns:a16="http://schemas.microsoft.com/office/drawing/2014/main" id="{00000000-0008-0000-0000-000006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22</xdr:row>
      <xdr:rowOff>104775</xdr:rowOff>
    </xdr:from>
    <xdr:to>
      <xdr:col>11</xdr:col>
      <xdr:colOff>619125</xdr:colOff>
      <xdr:row>48</xdr:row>
      <xdr:rowOff>66675</xdr:rowOff>
    </xdr:to>
    <xdr:graphicFrame macro="">
      <xdr:nvGraphicFramePr>
        <xdr:cNvPr id="1173" name="Diagramm 1">
          <a:extLst>
            <a:ext uri="{FF2B5EF4-FFF2-40B4-BE49-F238E27FC236}">
              <a16:creationId xmlns:a16="http://schemas.microsoft.com/office/drawing/2014/main" id="{00000000-0008-0000-2300-00009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47625</xdr:rowOff>
    </xdr:from>
    <xdr:to>
      <xdr:col>11</xdr:col>
      <xdr:colOff>590550</xdr:colOff>
      <xdr:row>22</xdr:row>
      <xdr:rowOff>76200</xdr:rowOff>
    </xdr:to>
    <xdr:graphicFrame macro="">
      <xdr:nvGraphicFramePr>
        <xdr:cNvPr id="1174" name="Diagramm 2">
          <a:extLst>
            <a:ext uri="{FF2B5EF4-FFF2-40B4-BE49-F238E27FC236}">
              <a16:creationId xmlns:a16="http://schemas.microsoft.com/office/drawing/2014/main" id="{00000000-0008-0000-2300-00009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4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5.v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6.v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7.v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8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0.v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1.v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2.v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3.v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4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5.v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6.v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7.v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8.v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FF0000"/>
  </sheetPr>
  <dimension ref="A1:X88"/>
  <sheetViews>
    <sheetView zoomScaleNormal="100" workbookViewId="0">
      <selection activeCell="E33" sqref="E33:K33"/>
    </sheetView>
  </sheetViews>
  <sheetFormatPr baseColWidth="10" defaultRowHeight="12.75" x14ac:dyDescent="0.2"/>
  <cols>
    <col min="1" max="1" width="6.7109375" style="2" customWidth="1"/>
    <col min="2" max="2" width="3.7109375" style="3" customWidth="1"/>
    <col min="3" max="3" width="10.140625" style="4" customWidth="1"/>
    <col min="4" max="4" width="7.7109375" style="4" customWidth="1"/>
    <col min="5" max="5" width="7.7109375" style="48" customWidth="1"/>
    <col min="6" max="6" width="8.28515625" style="4" customWidth="1"/>
    <col min="7" max="7" width="3.28515625" style="5" customWidth="1"/>
    <col min="8" max="8" width="3.28515625" style="4" customWidth="1"/>
    <col min="9" max="9" width="4.5703125" style="4" customWidth="1"/>
    <col min="10" max="11" width="3" style="3" customWidth="1"/>
    <col min="12" max="12" width="1.85546875" style="4" customWidth="1"/>
    <col min="13" max="13" width="3" style="3" customWidth="1"/>
    <col min="14" max="15" width="11.42578125" style="4" bestFit="1"/>
    <col min="16" max="16" width="9" style="4" customWidth="1"/>
    <col min="17" max="17" width="15.28515625" style="4" customWidth="1"/>
    <col min="18" max="18" width="7.7109375" style="4" customWidth="1"/>
    <col min="19" max="19" width="11.42578125" style="4" bestFit="1"/>
    <col min="20" max="16384" width="11.42578125" style="4"/>
  </cols>
  <sheetData>
    <row r="1" spans="1:20" x14ac:dyDescent="0.2">
      <c r="A1" s="57"/>
      <c r="B1" s="58"/>
      <c r="C1" s="59"/>
      <c r="D1" s="59"/>
      <c r="E1" s="60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t="23.25" x14ac:dyDescent="0.35">
      <c r="A2" s="57"/>
      <c r="B2" s="58"/>
      <c r="C2" s="62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x14ac:dyDescent="0.2">
      <c r="A3" s="57"/>
      <c r="B3" s="58"/>
      <c r="C3" s="177" t="s">
        <v>1</v>
      </c>
      <c r="D3" s="59"/>
      <c r="E3" s="60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0" x14ac:dyDescent="0.2">
      <c r="A4" s="63"/>
      <c r="B4" s="64"/>
      <c r="C4" s="177" t="s">
        <v>12</v>
      </c>
      <c r="D4" s="61"/>
      <c r="E4" s="65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 x14ac:dyDescent="0.2">
      <c r="A5" s="63"/>
      <c r="B5" s="64"/>
      <c r="C5" s="178" t="s">
        <v>75</v>
      </c>
      <c r="D5" s="61"/>
      <c r="E5" s="65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0" x14ac:dyDescent="0.2">
      <c r="A6" s="57"/>
      <c r="B6" s="58"/>
      <c r="C6" s="179">
        <v>4</v>
      </c>
      <c r="D6" s="59"/>
      <c r="E6" s="60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</row>
    <row r="7" spans="1:20" x14ac:dyDescent="0.2">
      <c r="A7" s="66"/>
      <c r="B7" s="67"/>
      <c r="C7" s="180">
        <v>5</v>
      </c>
      <c r="D7" s="69"/>
      <c r="E7" s="70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1:20" x14ac:dyDescent="0.2">
      <c r="A8" s="66"/>
      <c r="B8" s="67"/>
      <c r="C8" s="180">
        <v>6</v>
      </c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1:20" x14ac:dyDescent="0.2">
      <c r="A9" s="66"/>
      <c r="B9" s="67"/>
      <c r="C9" s="68"/>
      <c r="D9" s="69"/>
      <c r="E9" s="70"/>
      <c r="F9" s="71"/>
      <c r="G9" s="72"/>
      <c r="H9" s="71"/>
      <c r="I9" s="59"/>
      <c r="J9" s="58"/>
      <c r="K9" s="58"/>
      <c r="L9" s="59"/>
      <c r="N9" s="3"/>
      <c r="O9" s="3"/>
      <c r="P9" s="3"/>
      <c r="Q9" s="3"/>
      <c r="R9" s="3"/>
    </row>
    <row r="10" spans="1:20" x14ac:dyDescent="0.2">
      <c r="A10" s="66"/>
      <c r="B10" s="67"/>
      <c r="C10" s="68"/>
      <c r="D10" s="69"/>
      <c r="E10" s="70"/>
      <c r="F10" s="71"/>
      <c r="G10" s="72"/>
      <c r="H10" s="71"/>
      <c r="I10" s="59"/>
      <c r="J10" s="58"/>
      <c r="K10" s="58"/>
      <c r="L10" s="59"/>
      <c r="N10" s="3"/>
      <c r="O10" s="3"/>
      <c r="P10" s="3"/>
      <c r="Q10" s="3"/>
      <c r="R10" s="3"/>
    </row>
    <row r="11" spans="1:20" x14ac:dyDescent="0.2">
      <c r="A11" s="66"/>
      <c r="B11" s="67"/>
      <c r="C11" s="68"/>
      <c r="D11" s="69"/>
      <c r="E11" s="70"/>
      <c r="F11" s="71"/>
      <c r="G11" s="72"/>
      <c r="H11" s="71"/>
      <c r="I11" s="59"/>
      <c r="J11" s="58"/>
      <c r="K11" s="58"/>
      <c r="L11" s="59"/>
      <c r="N11" s="3"/>
      <c r="O11" s="3"/>
      <c r="P11" s="3"/>
      <c r="Q11" s="103"/>
      <c r="R11" s="3"/>
    </row>
    <row r="12" spans="1:20" ht="13.5" thickBot="1" x14ac:dyDescent="0.25">
      <c r="A12" s="66"/>
      <c r="B12" s="67"/>
      <c r="C12" s="68"/>
      <c r="D12" s="69"/>
      <c r="E12" s="70"/>
      <c r="F12" s="71" t="str">
        <f>IF(AND(ISNUMBER(D12),ISNUMBER(#REF!)),#REF!-D12,"")</f>
        <v/>
      </c>
      <c r="G12" s="72"/>
      <c r="H12" s="71" t="str">
        <f t="shared" ref="H12:H17" si="0">IF(AND(G12="GUV",ISNUMBER(F12)),F12,"")</f>
        <v/>
      </c>
      <c r="I12" s="59" t="str">
        <f t="shared" ref="I12:I17" si="1">IF(AND(ISNUMBER(I11),ISNUMBER(J11),ISNUMBER(F12)),INT((I11*60+J11+(HOUR(F12)*60)+MINUTE(F12))/60),"")</f>
        <v/>
      </c>
      <c r="J12" s="58" t="str">
        <f t="shared" ref="J12:J17" si="2">IF(AND(ISNUMBER(I12)),(I11*60+J11+(HOUR(F12)*60)+MINUTE(F12))-(I12*60),"")</f>
        <v/>
      </c>
      <c r="K12" s="58"/>
      <c r="L12" s="59"/>
      <c r="N12" s="3"/>
      <c r="O12" s="3"/>
      <c r="P12" s="3"/>
      <c r="Q12" s="103"/>
      <c r="R12" s="3"/>
    </row>
    <row r="13" spans="1:20" x14ac:dyDescent="0.2">
      <c r="A13" s="191" t="s">
        <v>27</v>
      </c>
      <c r="B13" s="192"/>
      <c r="C13" s="192"/>
      <c r="D13" s="192"/>
      <c r="E13" s="193"/>
      <c r="F13" s="168">
        <v>0</v>
      </c>
      <c r="G13" s="171" t="s">
        <v>67</v>
      </c>
      <c r="H13" s="71"/>
      <c r="I13" s="59"/>
      <c r="J13" s="58"/>
      <c r="K13" s="58"/>
      <c r="L13" s="59"/>
      <c r="N13" s="3"/>
      <c r="O13" s="3"/>
      <c r="P13" s="3"/>
      <c r="Q13" s="103"/>
      <c r="R13" s="3"/>
    </row>
    <row r="14" spans="1:20" ht="13.5" thickBot="1" x14ac:dyDescent="0.25">
      <c r="A14" s="194" t="s">
        <v>65</v>
      </c>
      <c r="B14" s="195"/>
      <c r="C14" s="195"/>
      <c r="D14" s="195"/>
      <c r="E14" s="195"/>
      <c r="F14" s="170">
        <v>0</v>
      </c>
      <c r="G14" s="171" t="s">
        <v>68</v>
      </c>
      <c r="H14" s="71"/>
      <c r="I14" s="59"/>
      <c r="J14" s="58"/>
      <c r="K14" s="58"/>
      <c r="L14" s="59"/>
      <c r="N14" s="3"/>
      <c r="O14" s="3"/>
      <c r="P14" s="3"/>
      <c r="Q14" s="103"/>
      <c r="R14" s="3"/>
    </row>
    <row r="15" spans="1:20" x14ac:dyDescent="0.2">
      <c r="A15" s="190"/>
      <c r="B15" s="190"/>
      <c r="C15" s="190"/>
      <c r="D15" s="190"/>
      <c r="E15" s="167"/>
      <c r="F15" s="132"/>
      <c r="G15" s="72"/>
      <c r="H15" s="71" t="str">
        <f t="shared" si="0"/>
        <v/>
      </c>
      <c r="I15" s="59" t="str">
        <f t="shared" si="1"/>
        <v/>
      </c>
      <c r="J15" s="58" t="str">
        <f t="shared" si="2"/>
        <v/>
      </c>
      <c r="K15" s="58"/>
      <c r="L15" s="59"/>
      <c r="N15" s="3"/>
      <c r="O15" s="3"/>
      <c r="P15" s="3"/>
      <c r="Q15" s="103"/>
      <c r="R15" s="3"/>
    </row>
    <row r="16" spans="1:20" x14ac:dyDescent="0.2">
      <c r="A16" s="66"/>
      <c r="B16" s="67"/>
      <c r="C16" s="68"/>
      <c r="D16" s="69"/>
      <c r="E16" s="70"/>
      <c r="F16" s="132"/>
      <c r="G16" s="72"/>
      <c r="H16" s="71" t="str">
        <f t="shared" si="0"/>
        <v/>
      </c>
      <c r="I16" s="59" t="str">
        <f t="shared" si="1"/>
        <v/>
      </c>
      <c r="J16" s="58" t="str">
        <f t="shared" si="2"/>
        <v/>
      </c>
      <c r="K16" s="58"/>
      <c r="L16" s="59"/>
      <c r="O16" s="3"/>
      <c r="P16" s="3"/>
      <c r="Q16" s="103"/>
      <c r="R16" s="3"/>
    </row>
    <row r="17" spans="1:24" ht="13.5" thickBot="1" x14ac:dyDescent="0.25">
      <c r="A17" s="66"/>
      <c r="B17" s="67"/>
      <c r="C17" s="68"/>
      <c r="D17" s="69"/>
      <c r="E17" s="70"/>
      <c r="F17" s="132"/>
      <c r="G17" s="72"/>
      <c r="H17" s="71" t="str">
        <f t="shared" si="0"/>
        <v/>
      </c>
      <c r="I17" s="59" t="str">
        <f t="shared" si="1"/>
        <v/>
      </c>
      <c r="J17" s="58" t="str">
        <f t="shared" si="2"/>
        <v/>
      </c>
      <c r="K17" s="58"/>
      <c r="L17" s="59"/>
      <c r="O17" s="3"/>
      <c r="P17" s="3"/>
      <c r="Q17" s="3"/>
      <c r="R17" s="3"/>
    </row>
    <row r="18" spans="1:24" x14ac:dyDescent="0.2">
      <c r="A18" s="196" t="s">
        <v>28</v>
      </c>
      <c r="B18" s="197"/>
      <c r="C18" s="197"/>
      <c r="D18" s="197"/>
      <c r="E18" s="197"/>
      <c r="F18" s="169">
        <v>0</v>
      </c>
      <c r="G18" s="73" t="s">
        <v>29</v>
      </c>
      <c r="H18" s="71"/>
      <c r="I18" s="59"/>
      <c r="J18" s="58"/>
      <c r="K18" s="58"/>
      <c r="L18" s="59"/>
      <c r="O18" s="3"/>
      <c r="P18" s="3"/>
      <c r="Q18" s="3"/>
      <c r="R18" s="3"/>
    </row>
    <row r="19" spans="1:24" ht="13.5" thickBot="1" x14ac:dyDescent="0.25">
      <c r="A19" s="198" t="s">
        <v>66</v>
      </c>
      <c r="B19" s="199"/>
      <c r="C19" s="199"/>
      <c r="D19" s="199"/>
      <c r="E19" s="199"/>
      <c r="F19" s="170">
        <v>0</v>
      </c>
      <c r="G19" s="73" t="s">
        <v>31</v>
      </c>
      <c r="H19" s="71"/>
      <c r="I19" s="59"/>
      <c r="J19" s="58"/>
      <c r="K19" s="58"/>
      <c r="L19" s="59"/>
    </row>
    <row r="20" spans="1:24" x14ac:dyDescent="0.2">
      <c r="A20" s="66"/>
      <c r="B20" s="67"/>
      <c r="C20" s="68"/>
      <c r="D20" s="69"/>
      <c r="E20" s="70"/>
      <c r="F20" s="71"/>
      <c r="G20" s="72"/>
      <c r="H20" s="71"/>
      <c r="I20" s="59"/>
      <c r="J20" s="58"/>
      <c r="K20" s="58"/>
      <c r="L20" s="59"/>
    </row>
    <row r="21" spans="1:24" x14ac:dyDescent="0.2">
      <c r="A21" s="57"/>
      <c r="B21" s="58"/>
      <c r="C21" s="59"/>
      <c r="D21" s="59"/>
      <c r="E21" s="60"/>
      <c r="F21" s="59"/>
      <c r="G21" s="61"/>
      <c r="H21" s="59"/>
      <c r="I21" s="59"/>
      <c r="J21" s="58"/>
      <c r="K21" s="58"/>
      <c r="L21" s="59"/>
    </row>
    <row r="22" spans="1:24" x14ac:dyDescent="0.2">
      <c r="A22" s="181" t="s">
        <v>32</v>
      </c>
      <c r="B22" s="181"/>
      <c r="C22" s="181"/>
      <c r="D22" s="181"/>
      <c r="E22" s="182" t="s">
        <v>78</v>
      </c>
      <c r="F22" s="182"/>
      <c r="G22" s="182"/>
      <c r="H22" s="182"/>
      <c r="I22" s="182"/>
      <c r="J22" s="182"/>
      <c r="K22" s="182"/>
      <c r="L22" s="75"/>
    </row>
    <row r="23" spans="1:24" x14ac:dyDescent="0.2">
      <c r="A23" s="181" t="s">
        <v>33</v>
      </c>
      <c r="B23" s="181"/>
      <c r="C23" s="181"/>
      <c r="D23" s="181"/>
      <c r="E23" s="182" t="s">
        <v>79</v>
      </c>
      <c r="F23" s="182"/>
      <c r="G23" s="182"/>
      <c r="H23" s="182"/>
      <c r="I23" s="182"/>
      <c r="J23" s="182"/>
      <c r="K23" s="182"/>
      <c r="L23" s="75"/>
    </row>
    <row r="24" spans="1:24" x14ac:dyDescent="0.2">
      <c r="A24" s="184" t="s">
        <v>39</v>
      </c>
      <c r="B24" s="185"/>
      <c r="C24" s="185"/>
      <c r="D24" s="186"/>
      <c r="E24" s="187" t="s">
        <v>70</v>
      </c>
      <c r="F24" s="188"/>
      <c r="G24" s="188"/>
      <c r="H24" s="188"/>
      <c r="I24" s="188"/>
      <c r="J24" s="188"/>
      <c r="K24" s="189"/>
      <c r="L24" s="75"/>
    </row>
    <row r="25" spans="1:24" x14ac:dyDescent="0.2">
      <c r="A25" s="181" t="s">
        <v>34</v>
      </c>
      <c r="B25" s="181"/>
      <c r="C25" s="181"/>
      <c r="D25" s="181"/>
      <c r="E25" s="183">
        <v>32874</v>
      </c>
      <c r="F25" s="183"/>
      <c r="G25" s="183"/>
      <c r="H25" s="183"/>
      <c r="I25" s="183"/>
      <c r="J25" s="183"/>
      <c r="K25" s="183"/>
      <c r="L25" s="75"/>
    </row>
    <row r="26" spans="1:24" x14ac:dyDescent="0.2">
      <c r="A26" s="184" t="s">
        <v>35</v>
      </c>
      <c r="B26" s="185"/>
      <c r="C26" s="185"/>
      <c r="D26" s="186"/>
      <c r="E26" s="183">
        <v>33238</v>
      </c>
      <c r="F26" s="183"/>
      <c r="G26" s="183"/>
      <c r="H26" s="183"/>
      <c r="I26" s="183"/>
      <c r="J26" s="183"/>
      <c r="K26" s="183"/>
      <c r="L26" s="75"/>
    </row>
    <row r="27" spans="1:24" x14ac:dyDescent="0.2">
      <c r="A27" s="200" t="s">
        <v>36</v>
      </c>
      <c r="B27" s="201"/>
      <c r="C27" s="201"/>
      <c r="D27" s="202"/>
      <c r="E27" s="183" t="s">
        <v>76</v>
      </c>
      <c r="F27" s="183"/>
      <c r="G27" s="183"/>
      <c r="H27" s="183"/>
      <c r="I27" s="183"/>
      <c r="J27" s="183"/>
      <c r="K27" s="183"/>
      <c r="L27" s="75"/>
      <c r="O27" s="176">
        <f>DATE(YEAR(E34)-2,MONTH(E34),DAY(E34))</f>
        <v>31413</v>
      </c>
      <c r="Q27" s="16"/>
    </row>
    <row r="28" spans="1:24" x14ac:dyDescent="0.2">
      <c r="A28" s="200" t="s">
        <v>38</v>
      </c>
      <c r="B28" s="201"/>
      <c r="C28" s="201"/>
      <c r="D28" s="202"/>
      <c r="E28" s="183" t="s">
        <v>76</v>
      </c>
      <c r="F28" s="183"/>
      <c r="G28" s="183"/>
      <c r="H28" s="183"/>
      <c r="I28" s="183"/>
      <c r="J28" s="183"/>
      <c r="K28" s="183"/>
      <c r="L28" s="75"/>
      <c r="O28" s="16"/>
    </row>
    <row r="29" spans="1:24" x14ac:dyDescent="0.2">
      <c r="A29" s="200" t="s">
        <v>37</v>
      </c>
      <c r="B29" s="201"/>
      <c r="C29" s="201"/>
      <c r="D29" s="202"/>
      <c r="E29" s="183" t="s">
        <v>77</v>
      </c>
      <c r="F29" s="183"/>
      <c r="G29" s="183"/>
      <c r="H29" s="183"/>
      <c r="I29" s="183"/>
      <c r="J29" s="183"/>
      <c r="K29" s="183"/>
      <c r="L29" s="75"/>
      <c r="Q29" s="109"/>
      <c r="R29" s="108"/>
      <c r="S29" s="108"/>
      <c r="T29" s="108"/>
      <c r="U29" s="108"/>
      <c r="V29" s="108"/>
      <c r="W29" s="108"/>
      <c r="X29" s="108"/>
    </row>
    <row r="30" spans="1:24" x14ac:dyDescent="0.2">
      <c r="A30" s="209" t="s">
        <v>40</v>
      </c>
      <c r="B30" s="210"/>
      <c r="C30" s="210"/>
      <c r="D30" s="210"/>
      <c r="E30" s="211" t="s">
        <v>78</v>
      </c>
      <c r="F30" s="183"/>
      <c r="G30" s="183"/>
      <c r="H30" s="183"/>
      <c r="I30" s="183"/>
      <c r="J30" s="183"/>
      <c r="K30" s="183"/>
      <c r="L30" s="75"/>
      <c r="Q30" s="110"/>
      <c r="R30" s="110"/>
      <c r="S30" s="110"/>
      <c r="T30" s="110"/>
      <c r="U30" s="110"/>
      <c r="V30" s="110"/>
      <c r="W30" s="110"/>
      <c r="X30" s="110"/>
    </row>
    <row r="31" spans="1:24" ht="13.5" thickBot="1" x14ac:dyDescent="0.25">
      <c r="A31" s="212"/>
      <c r="B31" s="213"/>
      <c r="C31" s="213"/>
      <c r="D31" s="213"/>
      <c r="E31" s="214"/>
      <c r="F31" s="215"/>
      <c r="G31" s="215"/>
      <c r="H31" s="215"/>
      <c r="I31" s="215"/>
      <c r="J31" s="215"/>
      <c r="K31" s="215"/>
      <c r="L31" s="75"/>
    </row>
    <row r="32" spans="1:24" ht="13.5" thickBot="1" x14ac:dyDescent="0.25">
      <c r="A32" s="203" t="s">
        <v>74</v>
      </c>
      <c r="B32" s="204"/>
      <c r="C32" s="204"/>
      <c r="D32" s="204"/>
      <c r="E32" s="216">
        <v>32874</v>
      </c>
      <c r="F32" s="217"/>
      <c r="G32" s="217"/>
      <c r="H32" s="217"/>
      <c r="I32" s="217"/>
      <c r="J32" s="217"/>
      <c r="K32" s="218"/>
      <c r="L32" s="75"/>
    </row>
    <row r="33" spans="1:17" ht="13.5" thickBot="1" x14ac:dyDescent="0.25">
      <c r="A33" s="203" t="s">
        <v>42</v>
      </c>
      <c r="B33" s="204"/>
      <c r="C33" s="204"/>
      <c r="D33" s="204"/>
      <c r="E33" s="216">
        <v>32874</v>
      </c>
      <c r="F33" s="217"/>
      <c r="G33" s="217"/>
      <c r="H33" s="217"/>
      <c r="I33" s="217"/>
      <c r="J33" s="217"/>
      <c r="K33" s="218"/>
      <c r="L33" s="75"/>
      <c r="O33" s="208">
        <f>E34</f>
        <v>32143</v>
      </c>
      <c r="P33" s="208"/>
      <c r="Q33" s="4" t="s">
        <v>72</v>
      </c>
    </row>
    <row r="34" spans="1:17" ht="13.5" thickBot="1" x14ac:dyDescent="0.25">
      <c r="A34" s="203" t="s">
        <v>46</v>
      </c>
      <c r="B34" s="204"/>
      <c r="C34" s="204"/>
      <c r="D34" s="204"/>
      <c r="E34" s="205">
        <f>DATE(YEAR(E33)-2,MONTH(E32),DAY(E32))</f>
        <v>32143</v>
      </c>
      <c r="F34" s="206"/>
      <c r="G34" s="206"/>
      <c r="H34" s="206"/>
      <c r="I34" s="206"/>
      <c r="J34" s="206"/>
      <c r="K34" s="207"/>
      <c r="L34" s="75"/>
      <c r="O34" s="208"/>
      <c r="P34" s="208"/>
      <c r="Q34" s="4" t="s">
        <v>73</v>
      </c>
    </row>
    <row r="35" spans="1:17" ht="13.5" thickBot="1" x14ac:dyDescent="0.25">
      <c r="A35" s="203" t="s">
        <v>50</v>
      </c>
      <c r="B35" s="204"/>
      <c r="C35" s="204"/>
      <c r="D35" s="204"/>
      <c r="E35" s="222"/>
      <c r="F35" s="223"/>
      <c r="G35" s="223"/>
      <c r="H35" s="223"/>
      <c r="I35" s="223"/>
      <c r="J35" s="223"/>
      <c r="K35" s="224"/>
      <c r="L35" s="75"/>
    </row>
    <row r="36" spans="1:17" ht="13.5" thickBot="1" x14ac:dyDescent="0.25">
      <c r="A36" s="203" t="s">
        <v>47</v>
      </c>
      <c r="B36" s="204"/>
      <c r="C36" s="204"/>
      <c r="D36" s="204"/>
      <c r="E36" s="225">
        <f>DATE(YEAR(E35)+3,MONTH(E35),DAY(E35))</f>
        <v>1096</v>
      </c>
      <c r="F36" s="226"/>
      <c r="G36" s="226"/>
      <c r="H36" s="226"/>
      <c r="I36" s="226"/>
      <c r="J36" s="226"/>
      <c r="K36" s="227"/>
      <c r="L36" s="75"/>
      <c r="Q36" s="4" t="s">
        <v>48</v>
      </c>
    </row>
    <row r="37" spans="1:17" x14ac:dyDescent="0.2">
      <c r="A37" s="104"/>
      <c r="B37" s="105"/>
      <c r="C37" s="105"/>
      <c r="D37" s="105"/>
      <c r="E37" s="106"/>
      <c r="F37" s="107"/>
      <c r="G37" s="107"/>
      <c r="H37" s="107"/>
      <c r="I37" s="107"/>
      <c r="J37" s="107"/>
      <c r="K37" s="107"/>
      <c r="L37" s="75"/>
    </row>
    <row r="38" spans="1:17" ht="13.5" thickBot="1" x14ac:dyDescent="0.25">
      <c r="L38" s="75"/>
    </row>
    <row r="39" spans="1:17" ht="13.5" thickBot="1" x14ac:dyDescent="0.25">
      <c r="A39" s="203" t="s">
        <v>52</v>
      </c>
      <c r="B39" s="204"/>
      <c r="C39" s="204"/>
      <c r="D39" s="204"/>
      <c r="E39" s="219" t="str">
        <f>IF((P39+P40)&gt;1,"JA","NEIN")</f>
        <v>NEIN</v>
      </c>
      <c r="F39" s="220"/>
      <c r="G39" s="220"/>
      <c r="H39" s="220"/>
      <c r="I39" s="220"/>
      <c r="J39" s="220"/>
      <c r="K39" s="221"/>
      <c r="L39" s="75"/>
      <c r="P39" s="115" t="str">
        <f>IF(total!K43&gt;60,"1","0")</f>
        <v>0</v>
      </c>
      <c r="Q39" s="4" t="s">
        <v>55</v>
      </c>
    </row>
    <row r="40" spans="1:17" ht="13.5" thickBot="1" x14ac:dyDescent="0.25">
      <c r="A40" s="203" t="s">
        <v>53</v>
      </c>
      <c r="B40" s="204"/>
      <c r="C40" s="204"/>
      <c r="D40" s="204"/>
      <c r="E40" s="216">
        <v>44197</v>
      </c>
      <c r="F40" s="217"/>
      <c r="G40" s="217"/>
      <c r="H40" s="217"/>
      <c r="I40" s="217"/>
      <c r="J40" s="217"/>
      <c r="K40" s="218"/>
      <c r="L40" s="75"/>
      <c r="P40" s="115" t="str">
        <f>IF(total!I42&gt;100,"1","0")</f>
        <v>0</v>
      </c>
      <c r="Q40" s="4" t="s">
        <v>54</v>
      </c>
    </row>
    <row r="41" spans="1:17" ht="13.5" thickBot="1" x14ac:dyDescent="0.25">
      <c r="D41" s="16"/>
      <c r="F41" s="16"/>
      <c r="G41" s="17"/>
      <c r="H41" s="16"/>
      <c r="J41" s="74"/>
      <c r="K41" s="74"/>
      <c r="L41" s="75"/>
    </row>
    <row r="42" spans="1:17" ht="13.5" thickBot="1" x14ac:dyDescent="0.25">
      <c r="A42" s="203" t="s">
        <v>56</v>
      </c>
      <c r="B42" s="204"/>
      <c r="C42" s="204"/>
      <c r="D42" s="204"/>
      <c r="E42" s="219" t="str">
        <f ca="1">IF((N42-E40)&gt;3*365,"JA","NEIN")</f>
        <v>NEIN</v>
      </c>
      <c r="F42" s="220"/>
      <c r="G42" s="220"/>
      <c r="H42" s="220"/>
      <c r="I42" s="220"/>
      <c r="J42" s="220"/>
      <c r="K42" s="221"/>
      <c r="L42" s="75"/>
      <c r="N42" s="102">
        <f ca="1">TODAY()</f>
        <v>44645</v>
      </c>
      <c r="O42" s="101"/>
      <c r="Q42" s="4" t="s">
        <v>49</v>
      </c>
    </row>
    <row r="43" spans="1:17" x14ac:dyDescent="0.2">
      <c r="D43" s="16"/>
      <c r="F43" s="16"/>
      <c r="G43" s="17"/>
      <c r="H43" s="16"/>
      <c r="J43" s="74"/>
      <c r="K43" s="74"/>
      <c r="L43" s="75"/>
    </row>
    <row r="44" spans="1:17" x14ac:dyDescent="0.2">
      <c r="D44" s="16"/>
      <c r="F44" s="16"/>
      <c r="G44" s="17"/>
      <c r="H44" s="16"/>
      <c r="J44" s="74"/>
      <c r="K44" s="74"/>
      <c r="L44" s="75"/>
    </row>
    <row r="45" spans="1:17" x14ac:dyDescent="0.2">
      <c r="D45" s="16"/>
      <c r="F45" s="16"/>
      <c r="G45" s="17"/>
      <c r="H45" s="16"/>
      <c r="J45" s="74"/>
      <c r="K45" s="74"/>
      <c r="L45" s="75"/>
    </row>
    <row r="46" spans="1:17" x14ac:dyDescent="0.2">
      <c r="D46" s="16"/>
      <c r="F46" s="16"/>
      <c r="G46" s="17"/>
      <c r="H46" s="16"/>
      <c r="J46" s="74"/>
      <c r="K46" s="74"/>
      <c r="L46" s="75"/>
    </row>
    <row r="47" spans="1:17" x14ac:dyDescent="0.2">
      <c r="J47" s="74"/>
      <c r="K47" s="74"/>
      <c r="L47" s="75"/>
    </row>
    <row r="48" spans="1:17" x14ac:dyDescent="0.2">
      <c r="J48" s="74"/>
      <c r="K48" s="74"/>
      <c r="L48" s="75"/>
    </row>
    <row r="49" spans="6:12" x14ac:dyDescent="0.2">
      <c r="J49" s="74"/>
      <c r="K49" s="74"/>
      <c r="L49" s="75"/>
    </row>
    <row r="50" spans="6:12" x14ac:dyDescent="0.2">
      <c r="F50" s="5"/>
      <c r="H50" s="5"/>
      <c r="J50" s="74"/>
      <c r="K50" s="74"/>
      <c r="L50" s="75"/>
    </row>
    <row r="51" spans="6:12" x14ac:dyDescent="0.2">
      <c r="J51" s="74"/>
      <c r="K51" s="74"/>
      <c r="L51" s="75"/>
    </row>
    <row r="52" spans="6:12" x14ac:dyDescent="0.2">
      <c r="F52" s="21"/>
      <c r="H52" s="21"/>
      <c r="J52" s="74"/>
      <c r="K52" s="74"/>
      <c r="L52" s="75"/>
    </row>
    <row r="53" spans="6:12" x14ac:dyDescent="0.2">
      <c r="F53" s="19"/>
      <c r="H53" s="19"/>
      <c r="J53" s="74"/>
      <c r="K53" s="74"/>
      <c r="L53" s="75"/>
    </row>
    <row r="54" spans="6:12" x14ac:dyDescent="0.2">
      <c r="J54" s="74"/>
      <c r="K54" s="74"/>
      <c r="L54" s="76"/>
    </row>
    <row r="55" spans="6:12" x14ac:dyDescent="0.2">
      <c r="J55" s="74"/>
      <c r="K55" s="74"/>
      <c r="L55" s="75"/>
    </row>
    <row r="56" spans="6:12" x14ac:dyDescent="0.2">
      <c r="J56" s="74"/>
      <c r="K56" s="74"/>
      <c r="L56" s="77"/>
    </row>
    <row r="57" spans="6:12" x14ac:dyDescent="0.2">
      <c r="J57" s="74"/>
      <c r="K57" s="74"/>
      <c r="L57" s="78"/>
    </row>
    <row r="58" spans="6:12" x14ac:dyDescent="0.2">
      <c r="J58" s="74"/>
      <c r="K58" s="74"/>
      <c r="L58" s="79"/>
    </row>
    <row r="59" spans="6:12" x14ac:dyDescent="0.2">
      <c r="J59" s="74"/>
      <c r="K59" s="74"/>
      <c r="L59" s="77"/>
    </row>
    <row r="60" spans="6:12" x14ac:dyDescent="0.2">
      <c r="J60" s="74"/>
      <c r="K60" s="74"/>
      <c r="L60" s="75"/>
    </row>
    <row r="61" spans="6:12" x14ac:dyDescent="0.2">
      <c r="J61" s="74"/>
      <c r="K61" s="74"/>
      <c r="L61" s="75"/>
    </row>
    <row r="62" spans="6:12" x14ac:dyDescent="0.2">
      <c r="J62" s="74"/>
      <c r="K62" s="74"/>
      <c r="L62" s="75"/>
    </row>
    <row r="63" spans="6:12" x14ac:dyDescent="0.2">
      <c r="J63" s="74"/>
      <c r="K63" s="74"/>
      <c r="L63" s="75"/>
    </row>
    <row r="64" spans="6:12" x14ac:dyDescent="0.2">
      <c r="J64" s="74"/>
      <c r="K64" s="74"/>
      <c r="L64" s="75"/>
    </row>
    <row r="65" spans="10:12" x14ac:dyDescent="0.2">
      <c r="J65" s="74"/>
      <c r="K65" s="74"/>
      <c r="L65" s="75"/>
    </row>
    <row r="66" spans="10:12" x14ac:dyDescent="0.2">
      <c r="J66" s="74"/>
      <c r="K66" s="74"/>
      <c r="L66" s="75"/>
    </row>
    <row r="67" spans="10:12" x14ac:dyDescent="0.2">
      <c r="J67" s="74"/>
      <c r="K67" s="74"/>
      <c r="L67" s="75"/>
    </row>
    <row r="68" spans="10:12" x14ac:dyDescent="0.2">
      <c r="J68" s="74"/>
      <c r="K68" s="74"/>
      <c r="L68" s="75"/>
    </row>
    <row r="69" spans="10:12" x14ac:dyDescent="0.2">
      <c r="J69" s="74"/>
      <c r="K69" s="74"/>
      <c r="L69" s="75"/>
    </row>
    <row r="70" spans="10:12" x14ac:dyDescent="0.2">
      <c r="J70" s="74"/>
      <c r="K70" s="74"/>
      <c r="L70" s="75"/>
    </row>
    <row r="71" spans="10:12" x14ac:dyDescent="0.2">
      <c r="J71" s="74"/>
      <c r="K71" s="74"/>
      <c r="L71" s="75"/>
    </row>
    <row r="72" spans="10:12" x14ac:dyDescent="0.2">
      <c r="J72" s="74"/>
      <c r="K72" s="74"/>
      <c r="L72" s="75"/>
    </row>
    <row r="73" spans="10:12" x14ac:dyDescent="0.2">
      <c r="J73" s="74"/>
      <c r="K73" s="74"/>
      <c r="L73" s="75"/>
    </row>
    <row r="74" spans="10:12" x14ac:dyDescent="0.2">
      <c r="J74" s="74"/>
      <c r="K74" s="74"/>
      <c r="L74" s="75"/>
    </row>
    <row r="75" spans="10:12" x14ac:dyDescent="0.2">
      <c r="J75" s="74"/>
      <c r="K75" s="74"/>
      <c r="L75" s="75"/>
    </row>
    <row r="76" spans="10:12" x14ac:dyDescent="0.2">
      <c r="J76" s="74"/>
      <c r="K76" s="74"/>
      <c r="L76" s="75"/>
    </row>
    <row r="77" spans="10:12" x14ac:dyDescent="0.2">
      <c r="J77" s="74"/>
      <c r="K77" s="74"/>
      <c r="L77" s="75"/>
    </row>
    <row r="78" spans="10:12" x14ac:dyDescent="0.2">
      <c r="J78" s="74"/>
      <c r="K78" s="74"/>
      <c r="L78" s="75"/>
    </row>
    <row r="79" spans="10:12" x14ac:dyDescent="0.2">
      <c r="J79" s="74"/>
      <c r="K79" s="74"/>
      <c r="L79" s="75"/>
    </row>
    <row r="80" spans="10:12" x14ac:dyDescent="0.2">
      <c r="J80" s="74"/>
      <c r="K80" s="74"/>
      <c r="L80" s="75"/>
    </row>
    <row r="81" spans="10:12" x14ac:dyDescent="0.2">
      <c r="J81" s="74"/>
      <c r="K81" s="74"/>
      <c r="L81" s="75"/>
    </row>
    <row r="82" spans="10:12" x14ac:dyDescent="0.2">
      <c r="J82" s="74"/>
      <c r="K82" s="74"/>
      <c r="L82" s="75"/>
    </row>
    <row r="83" spans="10:12" x14ac:dyDescent="0.2">
      <c r="J83" s="74"/>
      <c r="K83" s="74"/>
      <c r="L83" s="75"/>
    </row>
    <row r="84" spans="10:12" x14ac:dyDescent="0.2">
      <c r="J84" s="74"/>
      <c r="K84" s="74"/>
      <c r="L84" s="75"/>
    </row>
    <row r="85" spans="10:12" x14ac:dyDescent="0.2">
      <c r="J85" s="74"/>
      <c r="K85" s="74"/>
      <c r="L85" s="75"/>
    </row>
    <row r="86" spans="10:12" x14ac:dyDescent="0.2">
      <c r="J86" s="74"/>
      <c r="K86" s="74"/>
      <c r="L86" s="75"/>
    </row>
    <row r="87" spans="10:12" x14ac:dyDescent="0.2">
      <c r="J87" s="74"/>
      <c r="K87" s="74"/>
      <c r="L87" s="75"/>
    </row>
    <row r="88" spans="10:12" x14ac:dyDescent="0.2">
      <c r="J88" s="74"/>
      <c r="K88" s="74"/>
      <c r="L88" s="75"/>
    </row>
  </sheetData>
  <mergeCells count="42">
    <mergeCell ref="A42:D42"/>
    <mergeCell ref="E42:K42"/>
    <mergeCell ref="A35:D35"/>
    <mergeCell ref="E35:K35"/>
    <mergeCell ref="A36:D36"/>
    <mergeCell ref="E36:K36"/>
    <mergeCell ref="A39:D39"/>
    <mergeCell ref="E39:K39"/>
    <mergeCell ref="A40:D40"/>
    <mergeCell ref="E40:K40"/>
    <mergeCell ref="A34:D34"/>
    <mergeCell ref="E34:K34"/>
    <mergeCell ref="O33:P34"/>
    <mergeCell ref="A29:D29"/>
    <mergeCell ref="E29:K29"/>
    <mergeCell ref="A30:D30"/>
    <mergeCell ref="E30:K30"/>
    <mergeCell ref="A31:D31"/>
    <mergeCell ref="E31:K31"/>
    <mergeCell ref="A32:D32"/>
    <mergeCell ref="E32:K32"/>
    <mergeCell ref="A33:D33"/>
    <mergeCell ref="E33:K33"/>
    <mergeCell ref="A26:D26"/>
    <mergeCell ref="E26:K26"/>
    <mergeCell ref="E27:K27"/>
    <mergeCell ref="A27:D27"/>
    <mergeCell ref="A28:D28"/>
    <mergeCell ref="E28:K28"/>
    <mergeCell ref="A15:D15"/>
    <mergeCell ref="A13:E13"/>
    <mergeCell ref="A14:E14"/>
    <mergeCell ref="A18:E18"/>
    <mergeCell ref="A19:E19"/>
    <mergeCell ref="A23:D23"/>
    <mergeCell ref="E22:K22"/>
    <mergeCell ref="E23:K23"/>
    <mergeCell ref="A25:D25"/>
    <mergeCell ref="E25:K25"/>
    <mergeCell ref="A24:D24"/>
    <mergeCell ref="E24:K24"/>
    <mergeCell ref="A22:D22"/>
  </mergeCells>
  <phoneticPr fontId="13" type="noConversion"/>
  <conditionalFormatting sqref="E39:K39">
    <cfRule type="containsText" dxfId="6" priority="3" operator="containsText" text="NEIN">
      <formula>NOT(ISERROR(SEARCH("NEIN",E39)))</formula>
    </cfRule>
    <cfRule type="containsText" dxfId="5" priority="4" operator="containsText" text="JA">
      <formula>NOT(ISERROR(SEARCH("JA",E39)))</formula>
    </cfRule>
  </conditionalFormatting>
  <conditionalFormatting sqref="E42:K42">
    <cfRule type="containsText" dxfId="4" priority="1" operator="containsText" text="NEIN">
      <formula>NOT(ISERROR(SEARCH("NEIN",E42)))</formula>
    </cfRule>
    <cfRule type="containsText" dxfId="3" priority="2" operator="containsText" text="JA">
      <formula>NOT(ISERROR(SEARCH("JA",E42)))</formula>
    </cfRule>
  </conditionalFormatting>
  <printOptions gridLines="1"/>
  <pageMargins left="0.78740157499999996" right="0.78740157499999996" top="0.984251969" bottom="0.984251969" header="0.5" footer="0.5"/>
  <pageSetup paperSize="9" orientation="portrait" verticalDpi="36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6084" r:id="rId4" name="CommandButton2">
          <controlPr defaultSize="0" autoLine="0" r:id="rId5">
            <anchor moveWithCells="1">
              <from>
                <xdr:col>14</xdr:col>
                <xdr:colOff>38100</xdr:colOff>
                <xdr:row>32</xdr:row>
                <xdr:rowOff>28575</xdr:rowOff>
              </from>
              <to>
                <xdr:col>15</xdr:col>
                <xdr:colOff>581025</xdr:colOff>
                <xdr:row>33</xdr:row>
                <xdr:rowOff>142875</xdr:rowOff>
              </to>
            </anchor>
          </controlPr>
        </control>
      </mc:Choice>
      <mc:Fallback>
        <control shapeId="46084" r:id="rId4" name="CommandButton2"/>
      </mc:Fallback>
    </mc:AlternateContent>
    <mc:AlternateContent xmlns:mc="http://schemas.openxmlformats.org/markup-compatibility/2006">
      <mc:Choice Requires="x14">
        <control shapeId="46086" r:id="rId6" name="CommandButton1">
          <controlPr defaultSize="0" autoLine="0" r:id="rId7">
            <anchor moveWithCells="1">
              <from>
                <xdr:col>14</xdr:col>
                <xdr:colOff>38100</xdr:colOff>
                <xdr:row>34</xdr:row>
                <xdr:rowOff>47625</xdr:rowOff>
              </from>
              <to>
                <xdr:col>15</xdr:col>
                <xdr:colOff>590550</xdr:colOff>
                <xdr:row>35</xdr:row>
                <xdr:rowOff>133350</xdr:rowOff>
              </to>
            </anchor>
          </controlPr>
        </control>
      </mc:Choice>
      <mc:Fallback>
        <control shapeId="46086" r:id="rId6" name="CommandButton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20">
    <tabColor rgb="FFFFC000"/>
  </sheetPr>
  <dimension ref="A1:T144"/>
  <sheetViews>
    <sheetView workbookViewId="0">
      <selection activeCell="F10" sqref="F10"/>
    </sheetView>
  </sheetViews>
  <sheetFormatPr baseColWidth="10" defaultRowHeight="12.75" x14ac:dyDescent="0.2"/>
  <cols>
    <col min="1" max="1" width="6.7109375" style="2" customWidth="1"/>
    <col min="2" max="2" width="3.7109375" style="3" customWidth="1"/>
    <col min="3" max="3" width="10.140625" style="4" customWidth="1"/>
    <col min="4" max="5" width="7.7109375" style="4" customWidth="1"/>
    <col min="6" max="6" width="7.7109375" style="48" customWidth="1"/>
    <col min="7" max="7" width="7.5703125" style="5" customWidth="1"/>
    <col min="8" max="8" width="26.42578125" style="5" customWidth="1"/>
    <col min="9" max="9" width="8.140625" style="4" customWidth="1"/>
    <col min="10" max="10" width="1.85546875" style="5" customWidth="1"/>
    <col min="11" max="11" width="8.140625" style="4" customWidth="1"/>
    <col min="12" max="12" width="7.5703125" style="4" customWidth="1"/>
    <col min="13" max="13" width="9.28515625" style="3" customWidth="1"/>
    <col min="14" max="14" width="8" style="4" customWidth="1"/>
    <col min="15" max="15" width="15.7109375" style="3" customWidth="1"/>
    <col min="16" max="17" width="11.42578125" style="4"/>
    <col min="18" max="18" width="9" style="4" customWidth="1"/>
    <col min="19" max="19" width="8" style="4" customWidth="1"/>
    <col min="20" max="20" width="7.7109375" style="4" customWidth="1"/>
    <col min="21" max="16384" width="11.42578125" style="4"/>
  </cols>
  <sheetData>
    <row r="1" spans="1:20" x14ac:dyDescent="0.2">
      <c r="M1" s="4"/>
      <c r="N1" s="3"/>
      <c r="P1" s="228">
        <f>C2</f>
        <v>2018</v>
      </c>
      <c r="Q1" s="228"/>
      <c r="R1" s="228"/>
      <c r="S1" s="228"/>
      <c r="T1" s="3"/>
    </row>
    <row r="2" spans="1:20" ht="23.25" x14ac:dyDescent="0.35">
      <c r="C2" s="6">
        <v>2018</v>
      </c>
      <c r="M2" s="4"/>
      <c r="N2" s="3"/>
      <c r="P2" s="32" t="s">
        <v>9</v>
      </c>
      <c r="Q2" s="32"/>
      <c r="R2" s="33" t="s">
        <v>1</v>
      </c>
      <c r="S2" s="33"/>
      <c r="T2" s="3"/>
    </row>
    <row r="3" spans="1:20" x14ac:dyDescent="0.2">
      <c r="M3" s="4"/>
      <c r="N3" s="3"/>
      <c r="P3" s="32" t="s">
        <v>11</v>
      </c>
      <c r="Q3" s="32" t="s">
        <v>61</v>
      </c>
      <c r="R3" s="33" t="s">
        <v>11</v>
      </c>
      <c r="S3" s="33" t="s">
        <v>61</v>
      </c>
      <c r="T3" s="3"/>
    </row>
    <row r="4" spans="1:20" x14ac:dyDescent="0.2">
      <c r="A4" s="129"/>
      <c r="B4" s="8" t="s">
        <v>2</v>
      </c>
      <c r="C4" s="9" t="s">
        <v>3</v>
      </c>
      <c r="D4" s="9" t="s">
        <v>4</v>
      </c>
      <c r="E4" s="9" t="s">
        <v>5</v>
      </c>
      <c r="F4" s="49" t="s">
        <v>6</v>
      </c>
      <c r="G4" s="9" t="s">
        <v>8</v>
      </c>
      <c r="H4" s="9" t="s">
        <v>41</v>
      </c>
      <c r="I4" s="9" t="s">
        <v>7</v>
      </c>
      <c r="J4" s="9"/>
      <c r="K4" s="9" t="s">
        <v>1</v>
      </c>
      <c r="L4" s="10" t="s">
        <v>9</v>
      </c>
      <c r="M4" s="9" t="s">
        <v>1</v>
      </c>
      <c r="N4" s="95" t="s">
        <v>9</v>
      </c>
      <c r="P4" s="34">
        <f>COUNT(A7:A100)</f>
        <v>0</v>
      </c>
      <c r="Q4" s="134">
        <f>M101+N101</f>
        <v>0</v>
      </c>
      <c r="R4" s="35">
        <f>COUNTIF(G7:G100,"GUV")</f>
        <v>0</v>
      </c>
      <c r="S4" s="135">
        <f>M101</f>
        <v>0</v>
      </c>
      <c r="T4" s="3"/>
    </row>
    <row r="5" spans="1:20" x14ac:dyDescent="0.2">
      <c r="A5" s="11"/>
      <c r="B5" s="12"/>
      <c r="C5" s="5"/>
      <c r="D5" s="5"/>
      <c r="E5" s="5"/>
      <c r="F5" s="50"/>
      <c r="I5" s="5"/>
      <c r="K5" s="13" t="s">
        <v>61</v>
      </c>
      <c r="L5" s="13" t="s">
        <v>61</v>
      </c>
      <c r="M5" s="128"/>
      <c r="N5" s="15"/>
      <c r="P5" s="15"/>
      <c r="Q5" s="15"/>
      <c r="R5" s="15"/>
      <c r="S5" s="15"/>
      <c r="T5" s="15"/>
    </row>
    <row r="6" spans="1:20" x14ac:dyDescent="0.2">
      <c r="K6" s="131">
        <f>'2017'!$K$101</f>
        <v>0</v>
      </c>
      <c r="L6" s="131">
        <f>'2017'!$L$101</f>
        <v>0</v>
      </c>
      <c r="M6" s="229">
        <f>C2</f>
        <v>2018</v>
      </c>
      <c r="N6" s="229"/>
      <c r="P6" s="3"/>
      <c r="Q6" s="3"/>
      <c r="R6" s="3"/>
      <c r="S6" s="3"/>
      <c r="T6" s="3"/>
    </row>
    <row r="7" spans="1:20" x14ac:dyDescent="0.2">
      <c r="A7" s="116"/>
      <c r="B7" s="90"/>
      <c r="C7" s="51"/>
      <c r="D7" s="165"/>
      <c r="E7" s="165"/>
      <c r="F7" s="47"/>
      <c r="G7" s="92"/>
      <c r="H7" s="92"/>
      <c r="I7" s="130">
        <f>IF(E7&gt;0,E7-D7,0)</f>
        <v>0</v>
      </c>
      <c r="J7" s="87"/>
      <c r="K7" s="130">
        <f>IF(G7="GUV",K6+I7,K6)</f>
        <v>0</v>
      </c>
      <c r="L7" s="130">
        <f>L6+I7</f>
        <v>0</v>
      </c>
      <c r="M7" s="130" t="str">
        <f>IF(G7="GUV",I7," ")</f>
        <v xml:space="preserve"> </v>
      </c>
      <c r="N7" s="130">
        <f>IF(G7="GUV"," ",I7)</f>
        <v>0</v>
      </c>
    </row>
    <row r="8" spans="1:20" x14ac:dyDescent="0.2">
      <c r="A8" s="116"/>
      <c r="B8" s="90"/>
      <c r="C8" s="51"/>
      <c r="D8" s="165"/>
      <c r="E8" s="165"/>
      <c r="F8" s="47"/>
      <c r="G8" s="92"/>
      <c r="H8" s="93"/>
      <c r="I8" s="130">
        <f t="shared" ref="I8:I71" si="0">IF(E8&gt;0,E8-D8,0)</f>
        <v>0</v>
      </c>
      <c r="J8" s="88"/>
      <c r="K8" s="130">
        <f t="shared" ref="K8:K71" si="1">IF(G8="GUV",K7+I8,K7)</f>
        <v>0</v>
      </c>
      <c r="L8" s="130">
        <f t="shared" ref="L8:L71" si="2">L7+I8</f>
        <v>0</v>
      </c>
      <c r="M8" s="130" t="str">
        <f t="shared" ref="M8:M71" si="3">IF(G8="GUV",I8," ")</f>
        <v xml:space="preserve"> </v>
      </c>
      <c r="N8" s="130">
        <f t="shared" ref="N8:N71" si="4">IF(G8="GUV"," ",I8)</f>
        <v>0</v>
      </c>
    </row>
    <row r="9" spans="1:20" x14ac:dyDescent="0.2">
      <c r="A9" s="116"/>
      <c r="B9" s="90"/>
      <c r="C9" s="51"/>
      <c r="D9" s="165"/>
      <c r="E9" s="165"/>
      <c r="F9" s="47"/>
      <c r="G9" s="92"/>
      <c r="H9" s="93"/>
      <c r="I9" s="130">
        <f t="shared" si="0"/>
        <v>0</v>
      </c>
      <c r="J9" s="88"/>
      <c r="K9" s="130">
        <f t="shared" si="1"/>
        <v>0</v>
      </c>
      <c r="L9" s="130">
        <f t="shared" si="2"/>
        <v>0</v>
      </c>
      <c r="M9" s="130" t="str">
        <f t="shared" si="3"/>
        <v xml:space="preserve"> </v>
      </c>
      <c r="N9" s="130">
        <f t="shared" si="4"/>
        <v>0</v>
      </c>
    </row>
    <row r="10" spans="1:20" x14ac:dyDescent="0.2">
      <c r="A10" s="116"/>
      <c r="B10" s="90"/>
      <c r="C10" s="51"/>
      <c r="D10" s="165"/>
      <c r="E10" s="165"/>
      <c r="F10" s="47"/>
      <c r="G10" s="92"/>
      <c r="H10" s="93"/>
      <c r="I10" s="130">
        <f t="shared" si="0"/>
        <v>0</v>
      </c>
      <c r="J10" s="88"/>
      <c r="K10" s="130">
        <f t="shared" si="1"/>
        <v>0</v>
      </c>
      <c r="L10" s="130">
        <f t="shared" si="2"/>
        <v>0</v>
      </c>
      <c r="M10" s="130" t="str">
        <f t="shared" si="3"/>
        <v xml:space="preserve"> </v>
      </c>
      <c r="N10" s="130">
        <f t="shared" si="4"/>
        <v>0</v>
      </c>
    </row>
    <row r="11" spans="1:20" x14ac:dyDescent="0.2">
      <c r="A11" s="116"/>
      <c r="B11" s="90"/>
      <c r="C11" s="51"/>
      <c r="D11" s="165"/>
      <c r="E11" s="165"/>
      <c r="F11" s="47"/>
      <c r="G11" s="92"/>
      <c r="H11" s="93"/>
      <c r="I11" s="130">
        <f t="shared" si="0"/>
        <v>0</v>
      </c>
      <c r="J11" s="88"/>
      <c r="K11" s="130">
        <f t="shared" si="1"/>
        <v>0</v>
      </c>
      <c r="L11" s="130">
        <f t="shared" si="2"/>
        <v>0</v>
      </c>
      <c r="M11" s="130" t="str">
        <f t="shared" si="3"/>
        <v xml:space="preserve"> </v>
      </c>
      <c r="N11" s="130">
        <f t="shared" si="4"/>
        <v>0</v>
      </c>
    </row>
    <row r="12" spans="1:20" x14ac:dyDescent="0.2">
      <c r="A12" s="116"/>
      <c r="B12" s="90"/>
      <c r="C12" s="51"/>
      <c r="D12" s="165"/>
      <c r="E12" s="165"/>
      <c r="F12" s="47"/>
      <c r="G12" s="92"/>
      <c r="H12" s="93"/>
      <c r="I12" s="130">
        <f t="shared" si="0"/>
        <v>0</v>
      </c>
      <c r="J12" s="88"/>
      <c r="K12" s="130">
        <f t="shared" si="1"/>
        <v>0</v>
      </c>
      <c r="L12" s="130">
        <f t="shared" si="2"/>
        <v>0</v>
      </c>
      <c r="M12" s="130" t="str">
        <f t="shared" si="3"/>
        <v xml:space="preserve"> </v>
      </c>
      <c r="N12" s="130">
        <f t="shared" si="4"/>
        <v>0</v>
      </c>
    </row>
    <row r="13" spans="1:20" x14ac:dyDescent="0.2">
      <c r="A13" s="116"/>
      <c r="B13" s="90"/>
      <c r="C13" s="51"/>
      <c r="D13" s="165"/>
      <c r="E13" s="165"/>
      <c r="F13" s="47"/>
      <c r="G13" s="92"/>
      <c r="H13" s="93"/>
      <c r="I13" s="130">
        <f t="shared" si="0"/>
        <v>0</v>
      </c>
      <c r="J13" s="88"/>
      <c r="K13" s="130">
        <f t="shared" si="1"/>
        <v>0</v>
      </c>
      <c r="L13" s="130">
        <f t="shared" si="2"/>
        <v>0</v>
      </c>
      <c r="M13" s="130" t="str">
        <f t="shared" si="3"/>
        <v xml:space="preserve"> </v>
      </c>
      <c r="N13" s="130">
        <f t="shared" si="4"/>
        <v>0</v>
      </c>
      <c r="Q13" s="75"/>
    </row>
    <row r="14" spans="1:20" x14ac:dyDescent="0.2">
      <c r="A14" s="116"/>
      <c r="B14" s="90"/>
      <c r="C14" s="51"/>
      <c r="D14" s="165"/>
      <c r="E14" s="165"/>
      <c r="F14" s="47"/>
      <c r="G14" s="92"/>
      <c r="H14" s="93"/>
      <c r="I14" s="130">
        <f t="shared" si="0"/>
        <v>0</v>
      </c>
      <c r="J14" s="88"/>
      <c r="K14" s="130">
        <f t="shared" si="1"/>
        <v>0</v>
      </c>
      <c r="L14" s="130">
        <f t="shared" si="2"/>
        <v>0</v>
      </c>
      <c r="M14" s="130" t="str">
        <f t="shared" si="3"/>
        <v xml:space="preserve"> </v>
      </c>
      <c r="N14" s="130">
        <f t="shared" si="4"/>
        <v>0</v>
      </c>
    </row>
    <row r="15" spans="1:20" x14ac:dyDescent="0.2">
      <c r="A15" s="116"/>
      <c r="B15" s="90"/>
      <c r="C15" s="51"/>
      <c r="D15" s="165"/>
      <c r="E15" s="165"/>
      <c r="F15" s="47"/>
      <c r="G15" s="92"/>
      <c r="H15" s="93"/>
      <c r="I15" s="130">
        <f t="shared" si="0"/>
        <v>0</v>
      </c>
      <c r="J15" s="88"/>
      <c r="K15" s="130">
        <f t="shared" si="1"/>
        <v>0</v>
      </c>
      <c r="L15" s="130">
        <f t="shared" si="2"/>
        <v>0</v>
      </c>
      <c r="M15" s="130" t="str">
        <f t="shared" si="3"/>
        <v xml:space="preserve"> </v>
      </c>
      <c r="N15" s="130">
        <f t="shared" si="4"/>
        <v>0</v>
      </c>
    </row>
    <row r="16" spans="1:20" x14ac:dyDescent="0.2">
      <c r="A16" s="116"/>
      <c r="B16" s="90"/>
      <c r="C16" s="51"/>
      <c r="D16" s="52"/>
      <c r="E16" s="52"/>
      <c r="F16" s="47"/>
      <c r="G16" s="92"/>
      <c r="H16" s="93"/>
      <c r="I16" s="130">
        <f t="shared" si="0"/>
        <v>0</v>
      </c>
      <c r="J16" s="88"/>
      <c r="K16" s="130">
        <f t="shared" si="1"/>
        <v>0</v>
      </c>
      <c r="L16" s="130">
        <f t="shared" si="2"/>
        <v>0</v>
      </c>
      <c r="M16" s="130" t="str">
        <f t="shared" si="3"/>
        <v xml:space="preserve"> </v>
      </c>
      <c r="N16" s="130">
        <f t="shared" si="4"/>
        <v>0</v>
      </c>
    </row>
    <row r="17" spans="1:15" x14ac:dyDescent="0.2">
      <c r="A17" s="116"/>
      <c r="B17" s="90"/>
      <c r="C17" s="51"/>
      <c r="D17" s="52"/>
      <c r="E17" s="52"/>
      <c r="F17" s="47"/>
      <c r="G17" s="92"/>
      <c r="H17" s="93"/>
      <c r="I17" s="130">
        <f t="shared" si="0"/>
        <v>0</v>
      </c>
      <c r="J17" s="88"/>
      <c r="K17" s="130">
        <f t="shared" si="1"/>
        <v>0</v>
      </c>
      <c r="L17" s="130">
        <f t="shared" si="2"/>
        <v>0</v>
      </c>
      <c r="M17" s="130" t="str">
        <f t="shared" si="3"/>
        <v xml:space="preserve"> </v>
      </c>
      <c r="N17" s="130">
        <f t="shared" si="4"/>
        <v>0</v>
      </c>
    </row>
    <row r="18" spans="1:15" x14ac:dyDescent="0.2">
      <c r="A18" s="116"/>
      <c r="B18" s="90"/>
      <c r="C18" s="51"/>
      <c r="D18" s="52"/>
      <c r="E18" s="52"/>
      <c r="F18" s="47"/>
      <c r="G18" s="92"/>
      <c r="H18" s="93"/>
      <c r="I18" s="130">
        <f t="shared" si="0"/>
        <v>0</v>
      </c>
      <c r="J18" s="88"/>
      <c r="K18" s="130">
        <f t="shared" si="1"/>
        <v>0</v>
      </c>
      <c r="L18" s="130">
        <f t="shared" si="2"/>
        <v>0</v>
      </c>
      <c r="M18" s="130" t="str">
        <f t="shared" si="3"/>
        <v xml:space="preserve"> </v>
      </c>
      <c r="N18" s="130">
        <f t="shared" si="4"/>
        <v>0</v>
      </c>
    </row>
    <row r="19" spans="1:15" x14ac:dyDescent="0.2">
      <c r="A19" s="116"/>
      <c r="B19" s="90"/>
      <c r="C19" s="51"/>
      <c r="D19" s="52"/>
      <c r="E19" s="52"/>
      <c r="F19" s="47"/>
      <c r="G19" s="92"/>
      <c r="H19" s="93"/>
      <c r="I19" s="130">
        <f t="shared" si="0"/>
        <v>0</v>
      </c>
      <c r="J19" s="88"/>
      <c r="K19" s="130">
        <f t="shared" si="1"/>
        <v>0</v>
      </c>
      <c r="L19" s="130">
        <f t="shared" si="2"/>
        <v>0</v>
      </c>
      <c r="M19" s="130" t="str">
        <f t="shared" si="3"/>
        <v xml:space="preserve"> </v>
      </c>
      <c r="N19" s="130">
        <f t="shared" si="4"/>
        <v>0</v>
      </c>
    </row>
    <row r="20" spans="1:15" x14ac:dyDescent="0.2">
      <c r="A20" s="116"/>
      <c r="B20" s="90"/>
      <c r="C20" s="51"/>
      <c r="D20" s="52"/>
      <c r="E20" s="52"/>
      <c r="F20" s="47"/>
      <c r="G20" s="92"/>
      <c r="H20" s="93"/>
      <c r="I20" s="130">
        <f t="shared" si="0"/>
        <v>0</v>
      </c>
      <c r="J20" s="88"/>
      <c r="K20" s="130">
        <f t="shared" si="1"/>
        <v>0</v>
      </c>
      <c r="L20" s="130">
        <f t="shared" si="2"/>
        <v>0</v>
      </c>
      <c r="M20" s="130" t="str">
        <f t="shared" si="3"/>
        <v xml:space="preserve"> </v>
      </c>
      <c r="N20" s="130">
        <f t="shared" si="4"/>
        <v>0</v>
      </c>
    </row>
    <row r="21" spans="1:15" x14ac:dyDescent="0.2">
      <c r="A21" s="116"/>
      <c r="B21" s="90"/>
      <c r="C21" s="51"/>
      <c r="D21" s="52"/>
      <c r="E21" s="52"/>
      <c r="F21" s="47"/>
      <c r="G21" s="92"/>
      <c r="H21" s="93"/>
      <c r="I21" s="130">
        <f t="shared" si="0"/>
        <v>0</v>
      </c>
      <c r="J21" s="88"/>
      <c r="K21" s="130">
        <f t="shared" si="1"/>
        <v>0</v>
      </c>
      <c r="L21" s="130">
        <f t="shared" si="2"/>
        <v>0</v>
      </c>
      <c r="M21" s="130" t="str">
        <f t="shared" si="3"/>
        <v xml:space="preserve"> </v>
      </c>
      <c r="N21" s="130">
        <f t="shared" si="4"/>
        <v>0</v>
      </c>
    </row>
    <row r="22" spans="1:15" x14ac:dyDescent="0.2">
      <c r="A22" s="116"/>
      <c r="B22" s="90"/>
      <c r="C22" s="51"/>
      <c r="D22" s="52"/>
      <c r="E22" s="52"/>
      <c r="F22" s="47"/>
      <c r="G22" s="92"/>
      <c r="H22" s="93"/>
      <c r="I22" s="130">
        <f t="shared" si="0"/>
        <v>0</v>
      </c>
      <c r="J22" s="88"/>
      <c r="K22" s="130">
        <f t="shared" si="1"/>
        <v>0</v>
      </c>
      <c r="L22" s="130">
        <f t="shared" si="2"/>
        <v>0</v>
      </c>
      <c r="M22" s="130" t="str">
        <f t="shared" si="3"/>
        <v xml:space="preserve"> </v>
      </c>
      <c r="N22" s="130">
        <f t="shared" si="4"/>
        <v>0</v>
      </c>
    </row>
    <row r="23" spans="1:15" x14ac:dyDescent="0.2">
      <c r="A23" s="116"/>
      <c r="B23" s="90"/>
      <c r="C23" s="51"/>
      <c r="D23" s="52"/>
      <c r="E23" s="52"/>
      <c r="F23" s="47"/>
      <c r="G23" s="92"/>
      <c r="H23" s="93"/>
      <c r="I23" s="130">
        <f t="shared" si="0"/>
        <v>0</v>
      </c>
      <c r="J23" s="88"/>
      <c r="K23" s="130">
        <f t="shared" si="1"/>
        <v>0</v>
      </c>
      <c r="L23" s="130">
        <f t="shared" si="2"/>
        <v>0</v>
      </c>
      <c r="M23" s="130" t="str">
        <f t="shared" si="3"/>
        <v xml:space="preserve"> </v>
      </c>
      <c r="N23" s="130">
        <f t="shared" si="4"/>
        <v>0</v>
      </c>
      <c r="O23" s="4"/>
    </row>
    <row r="24" spans="1:15" x14ac:dyDescent="0.2">
      <c r="A24" s="116"/>
      <c r="B24" s="90"/>
      <c r="C24" s="51"/>
      <c r="D24" s="52"/>
      <c r="E24" s="52"/>
      <c r="F24" s="47"/>
      <c r="G24" s="92"/>
      <c r="H24" s="93"/>
      <c r="I24" s="130">
        <f t="shared" si="0"/>
        <v>0</v>
      </c>
      <c r="J24" s="88"/>
      <c r="K24" s="130">
        <f t="shared" si="1"/>
        <v>0</v>
      </c>
      <c r="L24" s="130">
        <f t="shared" si="2"/>
        <v>0</v>
      </c>
      <c r="M24" s="130" t="str">
        <f t="shared" si="3"/>
        <v xml:space="preserve"> </v>
      </c>
      <c r="N24" s="130">
        <f t="shared" si="4"/>
        <v>0</v>
      </c>
      <c r="O24" s="4"/>
    </row>
    <row r="25" spans="1:15" x14ac:dyDescent="0.2">
      <c r="A25" s="116"/>
      <c r="B25" s="90"/>
      <c r="C25" s="51"/>
      <c r="D25" s="52"/>
      <c r="E25" s="52"/>
      <c r="F25" s="47"/>
      <c r="G25" s="92"/>
      <c r="H25" s="93"/>
      <c r="I25" s="130">
        <f t="shared" si="0"/>
        <v>0</v>
      </c>
      <c r="J25" s="88"/>
      <c r="K25" s="130">
        <f t="shared" si="1"/>
        <v>0</v>
      </c>
      <c r="L25" s="130">
        <f t="shared" si="2"/>
        <v>0</v>
      </c>
      <c r="M25" s="130" t="str">
        <f t="shared" si="3"/>
        <v xml:space="preserve"> </v>
      </c>
      <c r="N25" s="130">
        <f t="shared" si="4"/>
        <v>0</v>
      </c>
      <c r="O25" s="4"/>
    </row>
    <row r="26" spans="1:15" x14ac:dyDescent="0.2">
      <c r="A26" s="116"/>
      <c r="B26" s="90"/>
      <c r="C26" s="51"/>
      <c r="D26" s="52"/>
      <c r="E26" s="52"/>
      <c r="F26" s="47"/>
      <c r="G26" s="92"/>
      <c r="H26" s="93"/>
      <c r="I26" s="130">
        <f t="shared" si="0"/>
        <v>0</v>
      </c>
      <c r="J26" s="88"/>
      <c r="K26" s="130">
        <f t="shared" si="1"/>
        <v>0</v>
      </c>
      <c r="L26" s="130">
        <f t="shared" si="2"/>
        <v>0</v>
      </c>
      <c r="M26" s="130" t="str">
        <f t="shared" si="3"/>
        <v xml:space="preserve"> </v>
      </c>
      <c r="N26" s="130">
        <f t="shared" si="4"/>
        <v>0</v>
      </c>
      <c r="O26" s="4"/>
    </row>
    <row r="27" spans="1:15" x14ac:dyDescent="0.2">
      <c r="A27" s="116"/>
      <c r="B27" s="90"/>
      <c r="C27" s="51"/>
      <c r="D27" s="52"/>
      <c r="E27" s="52"/>
      <c r="F27" s="47"/>
      <c r="G27" s="92"/>
      <c r="H27" s="93"/>
      <c r="I27" s="130">
        <f t="shared" si="0"/>
        <v>0</v>
      </c>
      <c r="J27" s="88"/>
      <c r="K27" s="130">
        <f t="shared" si="1"/>
        <v>0</v>
      </c>
      <c r="L27" s="130">
        <f t="shared" si="2"/>
        <v>0</v>
      </c>
      <c r="M27" s="130" t="str">
        <f t="shared" si="3"/>
        <v xml:space="preserve"> </v>
      </c>
      <c r="N27" s="130">
        <f t="shared" si="4"/>
        <v>0</v>
      </c>
      <c r="O27" s="4"/>
    </row>
    <row r="28" spans="1:15" x14ac:dyDescent="0.2">
      <c r="A28" s="116"/>
      <c r="B28" s="90"/>
      <c r="C28" s="51"/>
      <c r="D28" s="52"/>
      <c r="E28" s="52"/>
      <c r="F28" s="47"/>
      <c r="G28" s="92"/>
      <c r="H28" s="94"/>
      <c r="I28" s="130">
        <f t="shared" si="0"/>
        <v>0</v>
      </c>
      <c r="J28" s="89"/>
      <c r="K28" s="130">
        <f t="shared" si="1"/>
        <v>0</v>
      </c>
      <c r="L28" s="130">
        <f t="shared" si="2"/>
        <v>0</v>
      </c>
      <c r="M28" s="130" t="str">
        <f t="shared" si="3"/>
        <v xml:space="preserve"> </v>
      </c>
      <c r="N28" s="130">
        <f t="shared" si="4"/>
        <v>0</v>
      </c>
      <c r="O28" s="21"/>
    </row>
    <row r="29" spans="1:15" x14ac:dyDescent="0.2">
      <c r="A29" s="116"/>
      <c r="B29" s="90"/>
      <c r="C29" s="51"/>
      <c r="D29" s="52"/>
      <c r="E29" s="52"/>
      <c r="F29" s="47"/>
      <c r="G29" s="92"/>
      <c r="H29" s="94"/>
      <c r="I29" s="130">
        <f t="shared" si="0"/>
        <v>0</v>
      </c>
      <c r="J29" s="89"/>
      <c r="K29" s="130">
        <f t="shared" si="1"/>
        <v>0</v>
      </c>
      <c r="L29" s="130">
        <f t="shared" si="2"/>
        <v>0</v>
      </c>
      <c r="M29" s="130" t="str">
        <f t="shared" si="3"/>
        <v xml:space="preserve"> </v>
      </c>
      <c r="N29" s="130">
        <f t="shared" si="4"/>
        <v>0</v>
      </c>
      <c r="O29" s="21"/>
    </row>
    <row r="30" spans="1:15" x14ac:dyDescent="0.2">
      <c r="A30" s="116"/>
      <c r="B30" s="90"/>
      <c r="C30" s="51"/>
      <c r="D30" s="52"/>
      <c r="E30" s="52"/>
      <c r="F30" s="47"/>
      <c r="G30" s="92"/>
      <c r="H30" s="94"/>
      <c r="I30" s="130">
        <f t="shared" si="0"/>
        <v>0</v>
      </c>
      <c r="J30" s="89"/>
      <c r="K30" s="130">
        <f t="shared" si="1"/>
        <v>0</v>
      </c>
      <c r="L30" s="130">
        <f t="shared" si="2"/>
        <v>0</v>
      </c>
      <c r="M30" s="130" t="str">
        <f t="shared" si="3"/>
        <v xml:space="preserve"> </v>
      </c>
      <c r="N30" s="130">
        <f t="shared" si="4"/>
        <v>0</v>
      </c>
      <c r="O30" s="4"/>
    </row>
    <row r="31" spans="1:15" x14ac:dyDescent="0.2">
      <c r="A31" s="116"/>
      <c r="B31" s="90"/>
      <c r="C31" s="51"/>
      <c r="D31" s="52"/>
      <c r="E31" s="52"/>
      <c r="F31" s="47"/>
      <c r="G31" s="92"/>
      <c r="H31" s="94"/>
      <c r="I31" s="130">
        <f t="shared" si="0"/>
        <v>0</v>
      </c>
      <c r="J31" s="89"/>
      <c r="K31" s="130">
        <f t="shared" si="1"/>
        <v>0</v>
      </c>
      <c r="L31" s="130">
        <f t="shared" si="2"/>
        <v>0</v>
      </c>
      <c r="M31" s="130" t="str">
        <f t="shared" si="3"/>
        <v xml:space="preserve"> </v>
      </c>
      <c r="N31" s="130">
        <f t="shared" si="4"/>
        <v>0</v>
      </c>
      <c r="O31" s="4"/>
    </row>
    <row r="32" spans="1:15" x14ac:dyDescent="0.2">
      <c r="A32" s="116"/>
      <c r="B32" s="90"/>
      <c r="C32" s="51"/>
      <c r="D32" s="52"/>
      <c r="E32" s="52"/>
      <c r="F32" s="47"/>
      <c r="G32" s="92"/>
      <c r="H32" s="94"/>
      <c r="I32" s="130">
        <f t="shared" si="0"/>
        <v>0</v>
      </c>
      <c r="J32" s="89"/>
      <c r="K32" s="130">
        <f t="shared" si="1"/>
        <v>0</v>
      </c>
      <c r="L32" s="130">
        <f t="shared" si="2"/>
        <v>0</v>
      </c>
      <c r="M32" s="130" t="str">
        <f t="shared" si="3"/>
        <v xml:space="preserve"> </v>
      </c>
      <c r="N32" s="130">
        <f t="shared" si="4"/>
        <v>0</v>
      </c>
      <c r="O32" s="4"/>
    </row>
    <row r="33" spans="1:15" x14ac:dyDescent="0.2">
      <c r="A33" s="116"/>
      <c r="B33" s="90"/>
      <c r="C33" s="51"/>
      <c r="D33" s="52"/>
      <c r="E33" s="52"/>
      <c r="F33" s="47"/>
      <c r="G33" s="92"/>
      <c r="H33" s="94"/>
      <c r="I33" s="130">
        <f t="shared" si="0"/>
        <v>0</v>
      </c>
      <c r="J33" s="89"/>
      <c r="K33" s="130">
        <f t="shared" si="1"/>
        <v>0</v>
      </c>
      <c r="L33" s="130">
        <f t="shared" si="2"/>
        <v>0</v>
      </c>
      <c r="M33" s="130" t="str">
        <f t="shared" si="3"/>
        <v xml:space="preserve"> </v>
      </c>
      <c r="N33" s="130">
        <f t="shared" si="4"/>
        <v>0</v>
      </c>
      <c r="O33" s="4"/>
    </row>
    <row r="34" spans="1:15" x14ac:dyDescent="0.2">
      <c r="A34" s="116"/>
      <c r="B34" s="90"/>
      <c r="C34" s="51"/>
      <c r="D34" s="52"/>
      <c r="E34" s="52"/>
      <c r="F34" s="47"/>
      <c r="G34" s="92"/>
      <c r="H34" s="94"/>
      <c r="I34" s="130">
        <f t="shared" si="0"/>
        <v>0</v>
      </c>
      <c r="J34" s="89"/>
      <c r="K34" s="130">
        <f t="shared" si="1"/>
        <v>0</v>
      </c>
      <c r="L34" s="130">
        <f t="shared" si="2"/>
        <v>0</v>
      </c>
      <c r="M34" s="130" t="str">
        <f t="shared" si="3"/>
        <v xml:space="preserve"> </v>
      </c>
      <c r="N34" s="130">
        <f t="shared" si="4"/>
        <v>0</v>
      </c>
      <c r="O34" s="4"/>
    </row>
    <row r="35" spans="1:15" x14ac:dyDescent="0.2">
      <c r="A35" s="116"/>
      <c r="B35" s="90"/>
      <c r="C35" s="51"/>
      <c r="D35" s="52"/>
      <c r="E35" s="52"/>
      <c r="F35" s="47"/>
      <c r="G35" s="92"/>
      <c r="H35" s="94"/>
      <c r="I35" s="130">
        <f t="shared" si="0"/>
        <v>0</v>
      </c>
      <c r="J35" s="89"/>
      <c r="K35" s="130">
        <f t="shared" si="1"/>
        <v>0</v>
      </c>
      <c r="L35" s="130">
        <f t="shared" si="2"/>
        <v>0</v>
      </c>
      <c r="M35" s="130" t="str">
        <f t="shared" si="3"/>
        <v xml:space="preserve"> </v>
      </c>
      <c r="N35" s="130">
        <f t="shared" si="4"/>
        <v>0</v>
      </c>
      <c r="O35" s="4"/>
    </row>
    <row r="36" spans="1:15" x14ac:dyDescent="0.2">
      <c r="A36" s="116"/>
      <c r="B36" s="90"/>
      <c r="C36" s="51"/>
      <c r="D36" s="52"/>
      <c r="E36" s="52"/>
      <c r="F36" s="47"/>
      <c r="G36" s="92"/>
      <c r="H36" s="94"/>
      <c r="I36" s="130">
        <f t="shared" si="0"/>
        <v>0</v>
      </c>
      <c r="J36" s="89"/>
      <c r="K36" s="130">
        <f t="shared" si="1"/>
        <v>0</v>
      </c>
      <c r="L36" s="130">
        <f t="shared" si="2"/>
        <v>0</v>
      </c>
      <c r="M36" s="130" t="str">
        <f t="shared" si="3"/>
        <v xml:space="preserve"> </v>
      </c>
      <c r="N36" s="130">
        <f t="shared" si="4"/>
        <v>0</v>
      </c>
      <c r="O36" s="21"/>
    </row>
    <row r="37" spans="1:15" x14ac:dyDescent="0.2">
      <c r="A37" s="116"/>
      <c r="B37" s="90"/>
      <c r="C37" s="51"/>
      <c r="D37" s="52"/>
      <c r="E37" s="52"/>
      <c r="F37" s="47"/>
      <c r="G37" s="92"/>
      <c r="H37" s="94"/>
      <c r="I37" s="130">
        <f t="shared" si="0"/>
        <v>0</v>
      </c>
      <c r="J37" s="89"/>
      <c r="K37" s="130">
        <f t="shared" si="1"/>
        <v>0</v>
      </c>
      <c r="L37" s="130">
        <f t="shared" si="2"/>
        <v>0</v>
      </c>
      <c r="M37" s="130" t="str">
        <f t="shared" si="3"/>
        <v xml:space="preserve"> </v>
      </c>
      <c r="N37" s="130">
        <f t="shared" si="4"/>
        <v>0</v>
      </c>
      <c r="O37" s="4"/>
    </row>
    <row r="38" spans="1:15" x14ac:dyDescent="0.2">
      <c r="A38" s="116"/>
      <c r="B38" s="90"/>
      <c r="C38" s="51"/>
      <c r="D38" s="52"/>
      <c r="E38" s="52"/>
      <c r="F38" s="47"/>
      <c r="G38" s="92"/>
      <c r="H38" s="94"/>
      <c r="I38" s="130">
        <f t="shared" si="0"/>
        <v>0</v>
      </c>
      <c r="J38" s="89"/>
      <c r="K38" s="130">
        <f t="shared" si="1"/>
        <v>0</v>
      </c>
      <c r="L38" s="130">
        <f t="shared" si="2"/>
        <v>0</v>
      </c>
      <c r="M38" s="130" t="str">
        <f t="shared" si="3"/>
        <v xml:space="preserve"> </v>
      </c>
      <c r="N38" s="130">
        <f t="shared" si="4"/>
        <v>0</v>
      </c>
      <c r="O38" s="4"/>
    </row>
    <row r="39" spans="1:15" x14ac:dyDescent="0.2">
      <c r="A39" s="116"/>
      <c r="B39" s="90"/>
      <c r="C39" s="51"/>
      <c r="D39" s="52"/>
      <c r="E39" s="52"/>
      <c r="F39" s="47"/>
      <c r="G39" s="92"/>
      <c r="H39" s="94"/>
      <c r="I39" s="130">
        <f t="shared" si="0"/>
        <v>0</v>
      </c>
      <c r="J39" s="89"/>
      <c r="K39" s="130">
        <f t="shared" si="1"/>
        <v>0</v>
      </c>
      <c r="L39" s="130">
        <f t="shared" si="2"/>
        <v>0</v>
      </c>
      <c r="M39" s="130" t="str">
        <f t="shared" si="3"/>
        <v xml:space="preserve"> </v>
      </c>
      <c r="N39" s="130">
        <f t="shared" si="4"/>
        <v>0</v>
      </c>
      <c r="O39" s="4"/>
    </row>
    <row r="40" spans="1:15" x14ac:dyDescent="0.2">
      <c r="A40" s="116"/>
      <c r="B40" s="90"/>
      <c r="C40" s="51"/>
      <c r="D40" s="52"/>
      <c r="E40" s="52"/>
      <c r="F40" s="47"/>
      <c r="G40" s="92"/>
      <c r="H40" s="94"/>
      <c r="I40" s="130">
        <f t="shared" si="0"/>
        <v>0</v>
      </c>
      <c r="J40" s="89"/>
      <c r="K40" s="130">
        <f t="shared" si="1"/>
        <v>0</v>
      </c>
      <c r="L40" s="130">
        <f t="shared" si="2"/>
        <v>0</v>
      </c>
      <c r="M40" s="130" t="str">
        <f t="shared" si="3"/>
        <v xml:space="preserve"> </v>
      </c>
      <c r="N40" s="130">
        <f t="shared" si="4"/>
        <v>0</v>
      </c>
      <c r="O40" s="4"/>
    </row>
    <row r="41" spans="1:15" x14ac:dyDescent="0.2">
      <c r="A41" s="116"/>
      <c r="B41" s="90"/>
      <c r="C41" s="51"/>
      <c r="D41" s="52"/>
      <c r="E41" s="52"/>
      <c r="F41" s="47"/>
      <c r="G41" s="92"/>
      <c r="H41" s="94"/>
      <c r="I41" s="130">
        <f t="shared" si="0"/>
        <v>0</v>
      </c>
      <c r="J41" s="89"/>
      <c r="K41" s="130">
        <f t="shared" si="1"/>
        <v>0</v>
      </c>
      <c r="L41" s="130">
        <f t="shared" si="2"/>
        <v>0</v>
      </c>
      <c r="M41" s="130" t="str">
        <f t="shared" si="3"/>
        <v xml:space="preserve"> </v>
      </c>
      <c r="N41" s="130">
        <f t="shared" si="4"/>
        <v>0</v>
      </c>
      <c r="O41" s="4"/>
    </row>
    <row r="42" spans="1:15" x14ac:dyDescent="0.2">
      <c r="A42" s="116"/>
      <c r="B42" s="90"/>
      <c r="C42" s="51"/>
      <c r="D42" s="52"/>
      <c r="E42" s="52"/>
      <c r="F42" s="47"/>
      <c r="G42" s="92"/>
      <c r="H42" s="94"/>
      <c r="I42" s="130">
        <f t="shared" si="0"/>
        <v>0</v>
      </c>
      <c r="J42" s="89"/>
      <c r="K42" s="130">
        <f t="shared" si="1"/>
        <v>0</v>
      </c>
      <c r="L42" s="130">
        <f t="shared" si="2"/>
        <v>0</v>
      </c>
      <c r="M42" s="130" t="str">
        <f t="shared" si="3"/>
        <v xml:space="preserve"> </v>
      </c>
      <c r="N42" s="130">
        <f t="shared" si="4"/>
        <v>0</v>
      </c>
      <c r="O42" s="4"/>
    </row>
    <row r="43" spans="1:15" x14ac:dyDescent="0.2">
      <c r="A43" s="116"/>
      <c r="B43" s="90"/>
      <c r="C43" s="51"/>
      <c r="D43" s="52"/>
      <c r="E43" s="52"/>
      <c r="F43" s="47"/>
      <c r="G43" s="92"/>
      <c r="H43" s="94"/>
      <c r="I43" s="130">
        <f t="shared" si="0"/>
        <v>0</v>
      </c>
      <c r="J43" s="89"/>
      <c r="K43" s="130">
        <f t="shared" si="1"/>
        <v>0</v>
      </c>
      <c r="L43" s="130">
        <f t="shared" si="2"/>
        <v>0</v>
      </c>
      <c r="M43" s="130" t="str">
        <f t="shared" si="3"/>
        <v xml:space="preserve"> </v>
      </c>
      <c r="N43" s="130">
        <f t="shared" si="4"/>
        <v>0</v>
      </c>
      <c r="O43" s="21"/>
    </row>
    <row r="44" spans="1:15" x14ac:dyDescent="0.2">
      <c r="A44" s="116"/>
      <c r="B44" s="90"/>
      <c r="C44" s="51"/>
      <c r="D44" s="52"/>
      <c r="E44" s="52"/>
      <c r="F44" s="47"/>
      <c r="G44" s="92"/>
      <c r="H44" s="94"/>
      <c r="I44" s="130">
        <f t="shared" si="0"/>
        <v>0</v>
      </c>
      <c r="J44" s="89"/>
      <c r="K44" s="130">
        <f t="shared" si="1"/>
        <v>0</v>
      </c>
      <c r="L44" s="130">
        <f t="shared" si="2"/>
        <v>0</v>
      </c>
      <c r="M44" s="130" t="str">
        <f t="shared" si="3"/>
        <v xml:space="preserve"> </v>
      </c>
      <c r="N44" s="130">
        <f t="shared" si="4"/>
        <v>0</v>
      </c>
      <c r="O44" s="4"/>
    </row>
    <row r="45" spans="1:15" x14ac:dyDescent="0.2">
      <c r="A45" s="116"/>
      <c r="B45" s="90"/>
      <c r="C45" s="51"/>
      <c r="D45" s="52"/>
      <c r="E45" s="52"/>
      <c r="F45" s="47"/>
      <c r="G45" s="92"/>
      <c r="H45" s="94"/>
      <c r="I45" s="130">
        <f t="shared" si="0"/>
        <v>0</v>
      </c>
      <c r="J45" s="89"/>
      <c r="K45" s="130">
        <f t="shared" si="1"/>
        <v>0</v>
      </c>
      <c r="L45" s="130">
        <f t="shared" si="2"/>
        <v>0</v>
      </c>
      <c r="M45" s="130" t="str">
        <f t="shared" si="3"/>
        <v xml:space="preserve"> </v>
      </c>
      <c r="N45" s="130">
        <f t="shared" si="4"/>
        <v>0</v>
      </c>
      <c r="O45" s="4"/>
    </row>
    <row r="46" spans="1:15" x14ac:dyDescent="0.2">
      <c r="A46" s="116"/>
      <c r="B46" s="90"/>
      <c r="C46" s="51"/>
      <c r="D46" s="52"/>
      <c r="E46" s="52"/>
      <c r="F46" s="47"/>
      <c r="G46" s="92"/>
      <c r="H46" s="94"/>
      <c r="I46" s="130">
        <f t="shared" si="0"/>
        <v>0</v>
      </c>
      <c r="J46" s="89"/>
      <c r="K46" s="130">
        <f t="shared" si="1"/>
        <v>0</v>
      </c>
      <c r="L46" s="130">
        <f t="shared" si="2"/>
        <v>0</v>
      </c>
      <c r="M46" s="130" t="str">
        <f t="shared" si="3"/>
        <v xml:space="preserve"> </v>
      </c>
      <c r="N46" s="130">
        <f t="shared" si="4"/>
        <v>0</v>
      </c>
      <c r="O46" s="4"/>
    </row>
    <row r="47" spans="1:15" x14ac:dyDescent="0.2">
      <c r="A47" s="116"/>
      <c r="B47" s="90"/>
      <c r="C47" s="51"/>
      <c r="D47" s="52"/>
      <c r="E47" s="52"/>
      <c r="F47" s="47"/>
      <c r="G47" s="92"/>
      <c r="H47" s="94"/>
      <c r="I47" s="130">
        <f t="shared" si="0"/>
        <v>0</v>
      </c>
      <c r="J47" s="89"/>
      <c r="K47" s="130">
        <f t="shared" si="1"/>
        <v>0</v>
      </c>
      <c r="L47" s="130">
        <f t="shared" si="2"/>
        <v>0</v>
      </c>
      <c r="M47" s="130" t="str">
        <f t="shared" si="3"/>
        <v xml:space="preserve"> </v>
      </c>
      <c r="N47" s="130">
        <f t="shared" si="4"/>
        <v>0</v>
      </c>
      <c r="O47" s="4"/>
    </row>
    <row r="48" spans="1:15" x14ac:dyDescent="0.2">
      <c r="A48" s="116"/>
      <c r="B48" s="90"/>
      <c r="C48" s="51"/>
      <c r="D48" s="52"/>
      <c r="E48" s="52"/>
      <c r="F48" s="47"/>
      <c r="G48" s="92"/>
      <c r="H48" s="94"/>
      <c r="I48" s="130">
        <f t="shared" si="0"/>
        <v>0</v>
      </c>
      <c r="J48" s="89"/>
      <c r="K48" s="130">
        <f t="shared" si="1"/>
        <v>0</v>
      </c>
      <c r="L48" s="130">
        <f t="shared" si="2"/>
        <v>0</v>
      </c>
      <c r="M48" s="130" t="str">
        <f t="shared" si="3"/>
        <v xml:space="preserve"> </v>
      </c>
      <c r="N48" s="130">
        <f t="shared" si="4"/>
        <v>0</v>
      </c>
      <c r="O48" s="4"/>
    </row>
    <row r="49" spans="1:15" x14ac:dyDescent="0.2">
      <c r="A49" s="116"/>
      <c r="B49" s="90"/>
      <c r="C49" s="51"/>
      <c r="D49" s="52"/>
      <c r="E49" s="52"/>
      <c r="F49" s="47"/>
      <c r="G49" s="92"/>
      <c r="H49" s="94"/>
      <c r="I49" s="130">
        <f t="shared" si="0"/>
        <v>0</v>
      </c>
      <c r="J49" s="89"/>
      <c r="K49" s="130">
        <f t="shared" si="1"/>
        <v>0</v>
      </c>
      <c r="L49" s="130">
        <f t="shared" si="2"/>
        <v>0</v>
      </c>
      <c r="M49" s="130" t="str">
        <f t="shared" si="3"/>
        <v xml:space="preserve"> </v>
      </c>
      <c r="N49" s="130">
        <f t="shared" si="4"/>
        <v>0</v>
      </c>
      <c r="O49" s="4"/>
    </row>
    <row r="50" spans="1:15" x14ac:dyDescent="0.2">
      <c r="A50" s="116"/>
      <c r="B50" s="90"/>
      <c r="C50" s="51"/>
      <c r="D50" s="52"/>
      <c r="E50" s="52"/>
      <c r="F50" s="47"/>
      <c r="G50" s="92"/>
      <c r="H50" s="94"/>
      <c r="I50" s="130">
        <f t="shared" si="0"/>
        <v>0</v>
      </c>
      <c r="J50" s="89"/>
      <c r="K50" s="130">
        <f t="shared" si="1"/>
        <v>0</v>
      </c>
      <c r="L50" s="130">
        <f t="shared" si="2"/>
        <v>0</v>
      </c>
      <c r="M50" s="130" t="str">
        <f t="shared" si="3"/>
        <v xml:space="preserve"> </v>
      </c>
      <c r="N50" s="130">
        <f t="shared" si="4"/>
        <v>0</v>
      </c>
      <c r="O50" s="21"/>
    </row>
    <row r="51" spans="1:15" x14ac:dyDescent="0.2">
      <c r="A51" s="116"/>
      <c r="B51" s="90"/>
      <c r="C51" s="51"/>
      <c r="D51" s="52"/>
      <c r="E51" s="52"/>
      <c r="F51" s="47"/>
      <c r="G51" s="92"/>
      <c r="H51" s="94"/>
      <c r="I51" s="130">
        <f t="shared" si="0"/>
        <v>0</v>
      </c>
      <c r="J51" s="89"/>
      <c r="K51" s="130">
        <f t="shared" si="1"/>
        <v>0</v>
      </c>
      <c r="L51" s="130">
        <f t="shared" si="2"/>
        <v>0</v>
      </c>
      <c r="M51" s="130" t="str">
        <f t="shared" si="3"/>
        <v xml:space="preserve"> </v>
      </c>
      <c r="N51" s="130">
        <f t="shared" si="4"/>
        <v>0</v>
      </c>
      <c r="O51" s="4"/>
    </row>
    <row r="52" spans="1:15" x14ac:dyDescent="0.2">
      <c r="A52" s="116"/>
      <c r="B52" s="90"/>
      <c r="C52" s="51"/>
      <c r="D52" s="52"/>
      <c r="E52" s="52"/>
      <c r="F52" s="47"/>
      <c r="G52" s="92"/>
      <c r="H52" s="94"/>
      <c r="I52" s="130">
        <f t="shared" si="0"/>
        <v>0</v>
      </c>
      <c r="J52" s="89"/>
      <c r="K52" s="130">
        <f t="shared" si="1"/>
        <v>0</v>
      </c>
      <c r="L52" s="130">
        <f t="shared" si="2"/>
        <v>0</v>
      </c>
      <c r="M52" s="130" t="str">
        <f t="shared" si="3"/>
        <v xml:space="preserve"> </v>
      </c>
      <c r="N52" s="130">
        <f t="shared" si="4"/>
        <v>0</v>
      </c>
      <c r="O52" s="4"/>
    </row>
    <row r="53" spans="1:15" x14ac:dyDescent="0.2">
      <c r="A53" s="116"/>
      <c r="B53" s="90"/>
      <c r="C53" s="51"/>
      <c r="D53" s="52"/>
      <c r="E53" s="52"/>
      <c r="F53" s="47"/>
      <c r="G53" s="92"/>
      <c r="H53" s="94"/>
      <c r="I53" s="130">
        <f t="shared" si="0"/>
        <v>0</v>
      </c>
      <c r="J53" s="89"/>
      <c r="K53" s="130">
        <f t="shared" si="1"/>
        <v>0</v>
      </c>
      <c r="L53" s="130">
        <f t="shared" si="2"/>
        <v>0</v>
      </c>
      <c r="M53" s="130" t="str">
        <f t="shared" si="3"/>
        <v xml:space="preserve"> </v>
      </c>
      <c r="N53" s="130">
        <f t="shared" si="4"/>
        <v>0</v>
      </c>
      <c r="O53" s="4"/>
    </row>
    <row r="54" spans="1:15" x14ac:dyDescent="0.2">
      <c r="A54" s="116"/>
      <c r="B54" s="90"/>
      <c r="C54" s="51"/>
      <c r="D54" s="52"/>
      <c r="E54" s="52"/>
      <c r="F54" s="47"/>
      <c r="G54" s="92"/>
      <c r="H54" s="94"/>
      <c r="I54" s="130">
        <f t="shared" si="0"/>
        <v>0</v>
      </c>
      <c r="J54" s="89"/>
      <c r="K54" s="130">
        <f t="shared" si="1"/>
        <v>0</v>
      </c>
      <c r="L54" s="130">
        <f t="shared" si="2"/>
        <v>0</v>
      </c>
      <c r="M54" s="130" t="str">
        <f t="shared" si="3"/>
        <v xml:space="preserve"> </v>
      </c>
      <c r="N54" s="130">
        <f t="shared" si="4"/>
        <v>0</v>
      </c>
      <c r="O54" s="4"/>
    </row>
    <row r="55" spans="1:15" x14ac:dyDescent="0.2">
      <c r="A55" s="116"/>
      <c r="B55" s="90"/>
      <c r="C55" s="51"/>
      <c r="D55" s="52"/>
      <c r="E55" s="52"/>
      <c r="F55" s="47"/>
      <c r="G55" s="92"/>
      <c r="H55" s="94"/>
      <c r="I55" s="130">
        <f t="shared" si="0"/>
        <v>0</v>
      </c>
      <c r="J55" s="89"/>
      <c r="K55" s="130">
        <f t="shared" si="1"/>
        <v>0</v>
      </c>
      <c r="L55" s="130">
        <f t="shared" si="2"/>
        <v>0</v>
      </c>
      <c r="M55" s="130" t="str">
        <f t="shared" si="3"/>
        <v xml:space="preserve"> </v>
      </c>
      <c r="N55" s="130">
        <f t="shared" si="4"/>
        <v>0</v>
      </c>
      <c r="O55" s="4"/>
    </row>
    <row r="56" spans="1:15" x14ac:dyDescent="0.2">
      <c r="A56" s="116"/>
      <c r="B56" s="90"/>
      <c r="C56" s="51"/>
      <c r="D56" s="52"/>
      <c r="E56" s="52"/>
      <c r="F56" s="47"/>
      <c r="G56" s="92"/>
      <c r="H56" s="94"/>
      <c r="I56" s="130">
        <f t="shared" si="0"/>
        <v>0</v>
      </c>
      <c r="J56" s="89"/>
      <c r="K56" s="130">
        <f t="shared" si="1"/>
        <v>0</v>
      </c>
      <c r="L56" s="130">
        <f t="shared" si="2"/>
        <v>0</v>
      </c>
      <c r="M56" s="130" t="str">
        <f t="shared" si="3"/>
        <v xml:space="preserve"> </v>
      </c>
      <c r="N56" s="130">
        <f t="shared" si="4"/>
        <v>0</v>
      </c>
      <c r="O56" s="21"/>
    </row>
    <row r="57" spans="1:15" x14ac:dyDescent="0.2">
      <c r="A57" s="116"/>
      <c r="B57" s="90"/>
      <c r="C57" s="51"/>
      <c r="D57" s="52"/>
      <c r="E57" s="52"/>
      <c r="F57" s="47"/>
      <c r="G57" s="92"/>
      <c r="H57" s="94"/>
      <c r="I57" s="130">
        <f t="shared" si="0"/>
        <v>0</v>
      </c>
      <c r="J57" s="89"/>
      <c r="K57" s="130">
        <f t="shared" si="1"/>
        <v>0</v>
      </c>
      <c r="L57" s="130">
        <f t="shared" si="2"/>
        <v>0</v>
      </c>
      <c r="M57" s="130" t="str">
        <f t="shared" si="3"/>
        <v xml:space="preserve"> </v>
      </c>
      <c r="N57" s="130">
        <f t="shared" si="4"/>
        <v>0</v>
      </c>
      <c r="O57" s="4"/>
    </row>
    <row r="58" spans="1:15" x14ac:dyDescent="0.2">
      <c r="A58" s="116"/>
      <c r="B58" s="90"/>
      <c r="C58" s="51"/>
      <c r="D58" s="52"/>
      <c r="E58" s="52"/>
      <c r="F58" s="47"/>
      <c r="G58" s="92"/>
      <c r="H58" s="94"/>
      <c r="I58" s="130">
        <f t="shared" si="0"/>
        <v>0</v>
      </c>
      <c r="J58" s="89"/>
      <c r="K58" s="130">
        <f t="shared" si="1"/>
        <v>0</v>
      </c>
      <c r="L58" s="130">
        <f t="shared" si="2"/>
        <v>0</v>
      </c>
      <c r="M58" s="130" t="str">
        <f t="shared" si="3"/>
        <v xml:space="preserve"> </v>
      </c>
      <c r="N58" s="130">
        <f t="shared" si="4"/>
        <v>0</v>
      </c>
      <c r="O58" s="4"/>
    </row>
    <row r="59" spans="1:15" x14ac:dyDescent="0.2">
      <c r="A59" s="116"/>
      <c r="B59" s="90"/>
      <c r="C59" s="51"/>
      <c r="D59" s="52"/>
      <c r="E59" s="52"/>
      <c r="F59" s="47"/>
      <c r="G59" s="92"/>
      <c r="H59" s="94"/>
      <c r="I59" s="130">
        <f t="shared" si="0"/>
        <v>0</v>
      </c>
      <c r="J59" s="89"/>
      <c r="K59" s="130">
        <f t="shared" si="1"/>
        <v>0</v>
      </c>
      <c r="L59" s="130">
        <f t="shared" si="2"/>
        <v>0</v>
      </c>
      <c r="M59" s="130" t="str">
        <f t="shared" si="3"/>
        <v xml:space="preserve"> </v>
      </c>
      <c r="N59" s="130">
        <f t="shared" si="4"/>
        <v>0</v>
      </c>
      <c r="O59" s="4"/>
    </row>
    <row r="60" spans="1:15" x14ac:dyDescent="0.2">
      <c r="A60" s="116"/>
      <c r="B60" s="90"/>
      <c r="C60" s="51"/>
      <c r="D60" s="52"/>
      <c r="E60" s="52"/>
      <c r="F60" s="47"/>
      <c r="G60" s="92"/>
      <c r="H60" s="94"/>
      <c r="I60" s="130">
        <f t="shared" si="0"/>
        <v>0</v>
      </c>
      <c r="J60" s="89"/>
      <c r="K60" s="130">
        <f t="shared" si="1"/>
        <v>0</v>
      </c>
      <c r="L60" s="130">
        <f t="shared" si="2"/>
        <v>0</v>
      </c>
      <c r="M60" s="130" t="str">
        <f t="shared" si="3"/>
        <v xml:space="preserve"> </v>
      </c>
      <c r="N60" s="130">
        <f t="shared" si="4"/>
        <v>0</v>
      </c>
      <c r="O60" s="4"/>
    </row>
    <row r="61" spans="1:15" x14ac:dyDescent="0.2">
      <c r="A61" s="116"/>
      <c r="B61" s="90"/>
      <c r="C61" s="51"/>
      <c r="D61" s="52"/>
      <c r="E61" s="52"/>
      <c r="F61" s="47"/>
      <c r="G61" s="92"/>
      <c r="H61" s="94"/>
      <c r="I61" s="130">
        <f t="shared" si="0"/>
        <v>0</v>
      </c>
      <c r="J61" s="89"/>
      <c r="K61" s="130">
        <f t="shared" si="1"/>
        <v>0</v>
      </c>
      <c r="L61" s="130">
        <f t="shared" si="2"/>
        <v>0</v>
      </c>
      <c r="M61" s="130" t="str">
        <f t="shared" si="3"/>
        <v xml:space="preserve"> </v>
      </c>
      <c r="N61" s="130">
        <f t="shared" si="4"/>
        <v>0</v>
      </c>
      <c r="O61" s="4"/>
    </row>
    <row r="62" spans="1:15" x14ac:dyDescent="0.2">
      <c r="A62" s="116"/>
      <c r="B62" s="90"/>
      <c r="C62" s="51"/>
      <c r="D62" s="52"/>
      <c r="E62" s="52"/>
      <c r="F62" s="47"/>
      <c r="G62" s="92"/>
      <c r="H62" s="94"/>
      <c r="I62" s="130">
        <f t="shared" si="0"/>
        <v>0</v>
      </c>
      <c r="J62" s="89"/>
      <c r="K62" s="130">
        <f t="shared" si="1"/>
        <v>0</v>
      </c>
      <c r="L62" s="130">
        <f t="shared" si="2"/>
        <v>0</v>
      </c>
      <c r="M62" s="130" t="str">
        <f t="shared" si="3"/>
        <v xml:space="preserve"> </v>
      </c>
      <c r="N62" s="130">
        <f t="shared" si="4"/>
        <v>0</v>
      </c>
      <c r="O62" s="4"/>
    </row>
    <row r="63" spans="1:15" x14ac:dyDescent="0.2">
      <c r="A63" s="116"/>
      <c r="B63" s="90"/>
      <c r="C63" s="51"/>
      <c r="D63" s="52"/>
      <c r="E63" s="52"/>
      <c r="F63" s="47"/>
      <c r="G63" s="92"/>
      <c r="H63" s="94"/>
      <c r="I63" s="130">
        <f t="shared" si="0"/>
        <v>0</v>
      </c>
      <c r="J63" s="89"/>
      <c r="K63" s="130">
        <f t="shared" si="1"/>
        <v>0</v>
      </c>
      <c r="L63" s="130">
        <f t="shared" si="2"/>
        <v>0</v>
      </c>
      <c r="M63" s="130" t="str">
        <f t="shared" si="3"/>
        <v xml:space="preserve"> </v>
      </c>
      <c r="N63" s="130">
        <f t="shared" si="4"/>
        <v>0</v>
      </c>
      <c r="O63" s="21"/>
    </row>
    <row r="64" spans="1:15" x14ac:dyDescent="0.2">
      <c r="A64" s="116"/>
      <c r="B64" s="90"/>
      <c r="C64" s="51"/>
      <c r="D64" s="52"/>
      <c r="E64" s="52"/>
      <c r="F64" s="47"/>
      <c r="G64" s="92"/>
      <c r="H64" s="94"/>
      <c r="I64" s="130">
        <f t="shared" si="0"/>
        <v>0</v>
      </c>
      <c r="J64" s="89"/>
      <c r="K64" s="130">
        <f t="shared" si="1"/>
        <v>0</v>
      </c>
      <c r="L64" s="130">
        <f t="shared" si="2"/>
        <v>0</v>
      </c>
      <c r="M64" s="130" t="str">
        <f t="shared" si="3"/>
        <v xml:space="preserve"> </v>
      </c>
      <c r="N64" s="130">
        <f t="shared" si="4"/>
        <v>0</v>
      </c>
      <c r="O64" s="4"/>
    </row>
    <row r="65" spans="1:15" x14ac:dyDescent="0.2">
      <c r="A65" s="116"/>
      <c r="B65" s="90"/>
      <c r="C65" s="51"/>
      <c r="D65" s="52"/>
      <c r="E65" s="52"/>
      <c r="F65" s="47"/>
      <c r="G65" s="92"/>
      <c r="H65" s="94"/>
      <c r="I65" s="130">
        <f t="shared" si="0"/>
        <v>0</v>
      </c>
      <c r="J65" s="89"/>
      <c r="K65" s="130">
        <f t="shared" si="1"/>
        <v>0</v>
      </c>
      <c r="L65" s="130">
        <f t="shared" si="2"/>
        <v>0</v>
      </c>
      <c r="M65" s="130" t="str">
        <f t="shared" si="3"/>
        <v xml:space="preserve"> </v>
      </c>
      <c r="N65" s="130">
        <f t="shared" si="4"/>
        <v>0</v>
      </c>
      <c r="O65" s="4"/>
    </row>
    <row r="66" spans="1:15" x14ac:dyDescent="0.2">
      <c r="A66" s="116"/>
      <c r="B66" s="90"/>
      <c r="C66" s="51"/>
      <c r="D66" s="52"/>
      <c r="E66" s="52"/>
      <c r="F66" s="47"/>
      <c r="G66" s="92"/>
      <c r="H66" s="94"/>
      <c r="I66" s="130">
        <f t="shared" si="0"/>
        <v>0</v>
      </c>
      <c r="J66" s="89"/>
      <c r="K66" s="130">
        <f t="shared" si="1"/>
        <v>0</v>
      </c>
      <c r="L66" s="130">
        <f t="shared" si="2"/>
        <v>0</v>
      </c>
      <c r="M66" s="130" t="str">
        <f t="shared" si="3"/>
        <v xml:space="preserve"> </v>
      </c>
      <c r="N66" s="130">
        <f t="shared" si="4"/>
        <v>0</v>
      </c>
      <c r="O66" s="4"/>
    </row>
    <row r="67" spans="1:15" x14ac:dyDescent="0.2">
      <c r="A67" s="116"/>
      <c r="B67" s="90"/>
      <c r="C67" s="51"/>
      <c r="D67" s="52"/>
      <c r="E67" s="52"/>
      <c r="F67" s="47"/>
      <c r="G67" s="92"/>
      <c r="H67" s="94"/>
      <c r="I67" s="130">
        <f t="shared" si="0"/>
        <v>0</v>
      </c>
      <c r="J67" s="89"/>
      <c r="K67" s="130">
        <f t="shared" si="1"/>
        <v>0</v>
      </c>
      <c r="L67" s="130">
        <f t="shared" si="2"/>
        <v>0</v>
      </c>
      <c r="M67" s="130" t="str">
        <f t="shared" si="3"/>
        <v xml:space="preserve"> </v>
      </c>
      <c r="N67" s="130">
        <f t="shared" si="4"/>
        <v>0</v>
      </c>
      <c r="O67" s="4"/>
    </row>
    <row r="68" spans="1:15" x14ac:dyDescent="0.2">
      <c r="A68" s="116"/>
      <c r="B68" s="90"/>
      <c r="C68" s="51"/>
      <c r="D68" s="52"/>
      <c r="E68" s="52"/>
      <c r="F68" s="47"/>
      <c r="G68" s="92"/>
      <c r="H68" s="94"/>
      <c r="I68" s="130">
        <f t="shared" si="0"/>
        <v>0</v>
      </c>
      <c r="J68" s="89"/>
      <c r="K68" s="130">
        <f t="shared" si="1"/>
        <v>0</v>
      </c>
      <c r="L68" s="130">
        <f t="shared" si="2"/>
        <v>0</v>
      </c>
      <c r="M68" s="130" t="str">
        <f t="shared" si="3"/>
        <v xml:space="preserve"> </v>
      </c>
      <c r="N68" s="130">
        <f t="shared" si="4"/>
        <v>0</v>
      </c>
      <c r="O68" s="4"/>
    </row>
    <row r="69" spans="1:15" x14ac:dyDescent="0.2">
      <c r="A69" s="116"/>
      <c r="B69" s="90"/>
      <c r="C69" s="51"/>
      <c r="D69" s="52"/>
      <c r="E69" s="52"/>
      <c r="F69" s="47"/>
      <c r="G69" s="92"/>
      <c r="H69" s="94"/>
      <c r="I69" s="130">
        <f t="shared" si="0"/>
        <v>0</v>
      </c>
      <c r="J69" s="89"/>
      <c r="K69" s="130">
        <f t="shared" si="1"/>
        <v>0</v>
      </c>
      <c r="L69" s="130">
        <f t="shared" si="2"/>
        <v>0</v>
      </c>
      <c r="M69" s="130" t="str">
        <f t="shared" si="3"/>
        <v xml:space="preserve"> </v>
      </c>
      <c r="N69" s="130">
        <f t="shared" si="4"/>
        <v>0</v>
      </c>
      <c r="O69" s="4"/>
    </row>
    <row r="70" spans="1:15" x14ac:dyDescent="0.2">
      <c r="A70" s="116"/>
      <c r="B70" s="90"/>
      <c r="C70" s="51"/>
      <c r="D70" s="52"/>
      <c r="E70" s="52"/>
      <c r="F70" s="47"/>
      <c r="G70" s="92"/>
      <c r="H70" s="94"/>
      <c r="I70" s="130">
        <f t="shared" si="0"/>
        <v>0</v>
      </c>
      <c r="J70" s="89"/>
      <c r="K70" s="130">
        <f t="shared" si="1"/>
        <v>0</v>
      </c>
      <c r="L70" s="130">
        <f t="shared" si="2"/>
        <v>0</v>
      </c>
      <c r="M70" s="130" t="str">
        <f t="shared" si="3"/>
        <v xml:space="preserve"> </v>
      </c>
      <c r="N70" s="130">
        <f t="shared" si="4"/>
        <v>0</v>
      </c>
      <c r="O70" s="21"/>
    </row>
    <row r="71" spans="1:15" x14ac:dyDescent="0.2">
      <c r="A71" s="116"/>
      <c r="B71" s="90"/>
      <c r="C71" s="51"/>
      <c r="D71" s="52"/>
      <c r="E71" s="52"/>
      <c r="F71" s="47"/>
      <c r="G71" s="92"/>
      <c r="H71" s="94"/>
      <c r="I71" s="130">
        <f t="shared" si="0"/>
        <v>0</v>
      </c>
      <c r="J71" s="89"/>
      <c r="K71" s="130">
        <f t="shared" si="1"/>
        <v>0</v>
      </c>
      <c r="L71" s="130">
        <f t="shared" si="2"/>
        <v>0</v>
      </c>
      <c r="M71" s="130" t="str">
        <f t="shared" si="3"/>
        <v xml:space="preserve"> </v>
      </c>
      <c r="N71" s="130">
        <f t="shared" si="4"/>
        <v>0</v>
      </c>
      <c r="O71" s="4"/>
    </row>
    <row r="72" spans="1:15" x14ac:dyDescent="0.2">
      <c r="A72" s="116"/>
      <c r="B72" s="90"/>
      <c r="C72" s="51"/>
      <c r="D72" s="52"/>
      <c r="E72" s="52"/>
      <c r="F72" s="47"/>
      <c r="G72" s="92"/>
      <c r="H72" s="94"/>
      <c r="I72" s="130">
        <f t="shared" ref="I72:I100" si="5">IF(E72&gt;0,E72-D72,0)</f>
        <v>0</v>
      </c>
      <c r="J72" s="89"/>
      <c r="K72" s="130">
        <f t="shared" ref="K72:K100" si="6">IF(G72="GUV",K71+I72,K71)</f>
        <v>0</v>
      </c>
      <c r="L72" s="130">
        <f t="shared" ref="L72:L100" si="7">L71+I72</f>
        <v>0</v>
      </c>
      <c r="M72" s="130" t="str">
        <f t="shared" ref="M72:M100" si="8">IF(G72="GUV",I72," ")</f>
        <v xml:space="preserve"> </v>
      </c>
      <c r="N72" s="130">
        <f t="shared" ref="N72:N100" si="9">IF(G72="GUV"," ",I72)</f>
        <v>0</v>
      </c>
      <c r="O72" s="4"/>
    </row>
    <row r="73" spans="1:15" x14ac:dyDescent="0.2">
      <c r="A73" s="116"/>
      <c r="B73" s="90"/>
      <c r="C73" s="91"/>
      <c r="D73" s="1"/>
      <c r="E73" s="1"/>
      <c r="F73" s="47"/>
      <c r="G73" s="92"/>
      <c r="H73" s="94"/>
      <c r="I73" s="130">
        <f t="shared" si="5"/>
        <v>0</v>
      </c>
      <c r="J73" s="89"/>
      <c r="K73" s="130">
        <f t="shared" si="6"/>
        <v>0</v>
      </c>
      <c r="L73" s="130">
        <f t="shared" si="7"/>
        <v>0</v>
      </c>
      <c r="M73" s="130" t="str">
        <f t="shared" si="8"/>
        <v xml:space="preserve"> </v>
      </c>
      <c r="N73" s="130">
        <f t="shared" si="9"/>
        <v>0</v>
      </c>
      <c r="O73" s="4"/>
    </row>
    <row r="74" spans="1:15" x14ac:dyDescent="0.2">
      <c r="A74" s="116"/>
      <c r="B74" s="90"/>
      <c r="C74" s="91"/>
      <c r="D74" s="1"/>
      <c r="E74" s="1"/>
      <c r="F74" s="47"/>
      <c r="G74" s="92"/>
      <c r="H74" s="94"/>
      <c r="I74" s="130">
        <f t="shared" si="5"/>
        <v>0</v>
      </c>
      <c r="J74" s="89"/>
      <c r="K74" s="130">
        <f t="shared" si="6"/>
        <v>0</v>
      </c>
      <c r="L74" s="130">
        <f t="shared" si="7"/>
        <v>0</v>
      </c>
      <c r="M74" s="130" t="str">
        <f t="shared" si="8"/>
        <v xml:space="preserve"> </v>
      </c>
      <c r="N74" s="130">
        <f t="shared" si="9"/>
        <v>0</v>
      </c>
      <c r="O74" s="4"/>
    </row>
    <row r="75" spans="1:15" x14ac:dyDescent="0.2">
      <c r="A75" s="116"/>
      <c r="B75" s="90"/>
      <c r="C75" s="91"/>
      <c r="D75" s="1"/>
      <c r="E75" s="1"/>
      <c r="F75" s="47"/>
      <c r="G75" s="92"/>
      <c r="H75" s="94"/>
      <c r="I75" s="130">
        <f t="shared" si="5"/>
        <v>0</v>
      </c>
      <c r="J75" s="89"/>
      <c r="K75" s="130">
        <f t="shared" si="6"/>
        <v>0</v>
      </c>
      <c r="L75" s="130">
        <f t="shared" si="7"/>
        <v>0</v>
      </c>
      <c r="M75" s="130" t="str">
        <f t="shared" si="8"/>
        <v xml:space="preserve"> </v>
      </c>
      <c r="N75" s="130">
        <f t="shared" si="9"/>
        <v>0</v>
      </c>
      <c r="O75" s="4"/>
    </row>
    <row r="76" spans="1:15" x14ac:dyDescent="0.2">
      <c r="A76" s="116"/>
      <c r="B76" s="90"/>
      <c r="C76" s="91"/>
      <c r="D76" s="1"/>
      <c r="E76" s="1"/>
      <c r="F76" s="47"/>
      <c r="G76" s="92"/>
      <c r="H76" s="94"/>
      <c r="I76" s="130">
        <f t="shared" si="5"/>
        <v>0</v>
      </c>
      <c r="J76" s="89"/>
      <c r="K76" s="130">
        <f t="shared" si="6"/>
        <v>0</v>
      </c>
      <c r="L76" s="130">
        <f t="shared" si="7"/>
        <v>0</v>
      </c>
      <c r="M76" s="130" t="str">
        <f t="shared" si="8"/>
        <v xml:space="preserve"> </v>
      </c>
      <c r="N76" s="130">
        <f t="shared" si="9"/>
        <v>0</v>
      </c>
      <c r="O76" s="4"/>
    </row>
    <row r="77" spans="1:15" x14ac:dyDescent="0.2">
      <c r="A77" s="116"/>
      <c r="B77" s="90"/>
      <c r="C77" s="91"/>
      <c r="D77" s="1"/>
      <c r="E77" s="1"/>
      <c r="F77" s="47"/>
      <c r="G77" s="92"/>
      <c r="H77" s="94"/>
      <c r="I77" s="130">
        <f t="shared" si="5"/>
        <v>0</v>
      </c>
      <c r="J77" s="89"/>
      <c r="K77" s="130">
        <f t="shared" si="6"/>
        <v>0</v>
      </c>
      <c r="L77" s="130">
        <f t="shared" si="7"/>
        <v>0</v>
      </c>
      <c r="M77" s="130" t="str">
        <f t="shared" si="8"/>
        <v xml:space="preserve"> </v>
      </c>
      <c r="N77" s="130">
        <f t="shared" si="9"/>
        <v>0</v>
      </c>
      <c r="O77" s="21"/>
    </row>
    <row r="78" spans="1:15" x14ac:dyDescent="0.2">
      <c r="A78" s="116"/>
      <c r="B78" s="90"/>
      <c r="C78" s="91"/>
      <c r="D78" s="1"/>
      <c r="E78" s="1"/>
      <c r="F78" s="47"/>
      <c r="G78" s="92"/>
      <c r="H78" s="94"/>
      <c r="I78" s="130">
        <f t="shared" si="5"/>
        <v>0</v>
      </c>
      <c r="J78" s="89"/>
      <c r="K78" s="130">
        <f t="shared" si="6"/>
        <v>0</v>
      </c>
      <c r="L78" s="130">
        <f t="shared" si="7"/>
        <v>0</v>
      </c>
      <c r="M78" s="130" t="str">
        <f t="shared" si="8"/>
        <v xml:space="preserve"> </v>
      </c>
      <c r="N78" s="130">
        <f t="shared" si="9"/>
        <v>0</v>
      </c>
      <c r="O78" s="4"/>
    </row>
    <row r="79" spans="1:15" x14ac:dyDescent="0.2">
      <c r="A79" s="116"/>
      <c r="B79" s="90"/>
      <c r="C79" s="91"/>
      <c r="D79" s="1"/>
      <c r="E79" s="1"/>
      <c r="F79" s="47"/>
      <c r="G79" s="92"/>
      <c r="H79" s="94"/>
      <c r="I79" s="130">
        <f t="shared" si="5"/>
        <v>0</v>
      </c>
      <c r="J79" s="89"/>
      <c r="K79" s="130">
        <f t="shared" si="6"/>
        <v>0</v>
      </c>
      <c r="L79" s="130">
        <f t="shared" si="7"/>
        <v>0</v>
      </c>
      <c r="M79" s="130" t="str">
        <f t="shared" si="8"/>
        <v xml:space="preserve"> </v>
      </c>
      <c r="N79" s="130">
        <f t="shared" si="9"/>
        <v>0</v>
      </c>
      <c r="O79" s="4"/>
    </row>
    <row r="80" spans="1:15" x14ac:dyDescent="0.2">
      <c r="A80" s="116"/>
      <c r="B80" s="90"/>
      <c r="C80" s="91"/>
      <c r="D80" s="1"/>
      <c r="E80" s="1"/>
      <c r="F80" s="47"/>
      <c r="G80" s="92"/>
      <c r="H80" s="94"/>
      <c r="I80" s="130">
        <f t="shared" si="5"/>
        <v>0</v>
      </c>
      <c r="J80" s="89"/>
      <c r="K80" s="130">
        <f t="shared" si="6"/>
        <v>0</v>
      </c>
      <c r="L80" s="130">
        <f t="shared" si="7"/>
        <v>0</v>
      </c>
      <c r="M80" s="130" t="str">
        <f t="shared" si="8"/>
        <v xml:space="preserve"> </v>
      </c>
      <c r="N80" s="130">
        <f t="shared" si="9"/>
        <v>0</v>
      </c>
      <c r="O80" s="4"/>
    </row>
    <row r="81" spans="1:15" x14ac:dyDescent="0.2">
      <c r="A81" s="116"/>
      <c r="B81" s="90"/>
      <c r="C81" s="91"/>
      <c r="D81" s="1"/>
      <c r="E81" s="1"/>
      <c r="F81" s="47"/>
      <c r="G81" s="92"/>
      <c r="H81" s="94"/>
      <c r="I81" s="130">
        <f t="shared" si="5"/>
        <v>0</v>
      </c>
      <c r="J81" s="89"/>
      <c r="K81" s="130">
        <f t="shared" si="6"/>
        <v>0</v>
      </c>
      <c r="L81" s="130">
        <f t="shared" si="7"/>
        <v>0</v>
      </c>
      <c r="M81" s="130" t="str">
        <f t="shared" si="8"/>
        <v xml:space="preserve"> </v>
      </c>
      <c r="N81" s="130">
        <f t="shared" si="9"/>
        <v>0</v>
      </c>
      <c r="O81" s="4"/>
    </row>
    <row r="82" spans="1:15" x14ac:dyDescent="0.2">
      <c r="A82" s="116"/>
      <c r="B82" s="90"/>
      <c r="C82" s="91"/>
      <c r="D82" s="1"/>
      <c r="E82" s="1"/>
      <c r="F82" s="47"/>
      <c r="G82" s="92"/>
      <c r="H82" s="94"/>
      <c r="I82" s="130">
        <f t="shared" si="5"/>
        <v>0</v>
      </c>
      <c r="J82" s="89"/>
      <c r="K82" s="130">
        <f t="shared" si="6"/>
        <v>0</v>
      </c>
      <c r="L82" s="130">
        <f t="shared" si="7"/>
        <v>0</v>
      </c>
      <c r="M82" s="130" t="str">
        <f t="shared" si="8"/>
        <v xml:space="preserve"> </v>
      </c>
      <c r="N82" s="130">
        <f t="shared" si="9"/>
        <v>0</v>
      </c>
      <c r="O82" s="4"/>
    </row>
    <row r="83" spans="1:15" x14ac:dyDescent="0.2">
      <c r="A83" s="116"/>
      <c r="B83" s="90"/>
      <c r="C83" s="91"/>
      <c r="D83" s="1"/>
      <c r="E83" s="1"/>
      <c r="F83" s="47"/>
      <c r="G83" s="92"/>
      <c r="H83" s="94"/>
      <c r="I83" s="130">
        <f t="shared" si="5"/>
        <v>0</v>
      </c>
      <c r="J83" s="89"/>
      <c r="K83" s="130">
        <f t="shared" si="6"/>
        <v>0</v>
      </c>
      <c r="L83" s="130">
        <f t="shared" si="7"/>
        <v>0</v>
      </c>
      <c r="M83" s="130" t="str">
        <f t="shared" si="8"/>
        <v xml:space="preserve"> </v>
      </c>
      <c r="N83" s="130">
        <f t="shared" si="9"/>
        <v>0</v>
      </c>
      <c r="O83" s="4"/>
    </row>
    <row r="84" spans="1:15" x14ac:dyDescent="0.2">
      <c r="A84" s="116"/>
      <c r="B84" s="90"/>
      <c r="C84" s="91"/>
      <c r="D84" s="1"/>
      <c r="E84" s="1"/>
      <c r="F84" s="47"/>
      <c r="G84" s="92"/>
      <c r="H84" s="94"/>
      <c r="I84" s="130">
        <f t="shared" si="5"/>
        <v>0</v>
      </c>
      <c r="J84" s="89"/>
      <c r="K84" s="130">
        <f t="shared" si="6"/>
        <v>0</v>
      </c>
      <c r="L84" s="130">
        <f t="shared" si="7"/>
        <v>0</v>
      </c>
      <c r="M84" s="130" t="str">
        <f t="shared" si="8"/>
        <v xml:space="preserve"> </v>
      </c>
      <c r="N84" s="130">
        <f t="shared" si="9"/>
        <v>0</v>
      </c>
      <c r="O84" s="4"/>
    </row>
    <row r="85" spans="1:15" x14ac:dyDescent="0.2">
      <c r="A85" s="116"/>
      <c r="B85" s="90"/>
      <c r="C85" s="91"/>
      <c r="D85" s="1"/>
      <c r="E85" s="1"/>
      <c r="F85" s="47"/>
      <c r="G85" s="92"/>
      <c r="H85" s="94"/>
      <c r="I85" s="130">
        <f t="shared" si="5"/>
        <v>0</v>
      </c>
      <c r="J85" s="89"/>
      <c r="K85" s="130">
        <f t="shared" si="6"/>
        <v>0</v>
      </c>
      <c r="L85" s="130">
        <f t="shared" si="7"/>
        <v>0</v>
      </c>
      <c r="M85" s="130" t="str">
        <f t="shared" si="8"/>
        <v xml:space="preserve"> </v>
      </c>
      <c r="N85" s="130">
        <f t="shared" si="9"/>
        <v>0</v>
      </c>
      <c r="O85" s="4"/>
    </row>
    <row r="86" spans="1:15" x14ac:dyDescent="0.2">
      <c r="A86" s="116"/>
      <c r="B86" s="90"/>
      <c r="C86" s="91"/>
      <c r="D86" s="1"/>
      <c r="E86" s="1"/>
      <c r="F86" s="47"/>
      <c r="G86" s="92"/>
      <c r="H86" s="94"/>
      <c r="I86" s="130">
        <f t="shared" si="5"/>
        <v>0</v>
      </c>
      <c r="J86" s="89"/>
      <c r="K86" s="130">
        <f t="shared" si="6"/>
        <v>0</v>
      </c>
      <c r="L86" s="130">
        <f t="shared" si="7"/>
        <v>0</v>
      </c>
      <c r="M86" s="130" t="str">
        <f t="shared" si="8"/>
        <v xml:space="preserve"> </v>
      </c>
      <c r="N86" s="130">
        <f t="shared" si="9"/>
        <v>0</v>
      </c>
      <c r="O86" s="4"/>
    </row>
    <row r="87" spans="1:15" x14ac:dyDescent="0.2">
      <c r="A87" s="116"/>
      <c r="B87" s="90"/>
      <c r="C87" s="91"/>
      <c r="D87" s="1"/>
      <c r="E87" s="1"/>
      <c r="F87" s="47"/>
      <c r="G87" s="92"/>
      <c r="H87" s="94"/>
      <c r="I87" s="130">
        <f t="shared" si="5"/>
        <v>0</v>
      </c>
      <c r="J87" s="89"/>
      <c r="K87" s="130">
        <f t="shared" si="6"/>
        <v>0</v>
      </c>
      <c r="L87" s="130">
        <f t="shared" si="7"/>
        <v>0</v>
      </c>
      <c r="M87" s="130" t="str">
        <f t="shared" si="8"/>
        <v xml:space="preserve"> </v>
      </c>
      <c r="N87" s="130">
        <f t="shared" si="9"/>
        <v>0</v>
      </c>
      <c r="O87" s="21"/>
    </row>
    <row r="88" spans="1:15" x14ac:dyDescent="0.2">
      <c r="A88" s="116"/>
      <c r="B88" s="90"/>
      <c r="C88" s="91"/>
      <c r="D88" s="1"/>
      <c r="E88" s="1"/>
      <c r="F88" s="47"/>
      <c r="G88" s="92"/>
      <c r="H88" s="94"/>
      <c r="I88" s="130">
        <f t="shared" si="5"/>
        <v>0</v>
      </c>
      <c r="J88" s="89"/>
      <c r="K88" s="130">
        <f t="shared" si="6"/>
        <v>0</v>
      </c>
      <c r="L88" s="130">
        <f t="shared" si="7"/>
        <v>0</v>
      </c>
      <c r="M88" s="130" t="str">
        <f t="shared" si="8"/>
        <v xml:space="preserve"> </v>
      </c>
      <c r="N88" s="130">
        <f t="shared" si="9"/>
        <v>0</v>
      </c>
      <c r="O88" s="4"/>
    </row>
    <row r="89" spans="1:15" x14ac:dyDescent="0.2">
      <c r="A89" s="116"/>
      <c r="B89" s="90"/>
      <c r="C89" s="91"/>
      <c r="D89" s="1"/>
      <c r="E89" s="1"/>
      <c r="F89" s="47"/>
      <c r="G89" s="92"/>
      <c r="H89" s="94"/>
      <c r="I89" s="130">
        <f t="shared" si="5"/>
        <v>0</v>
      </c>
      <c r="J89" s="89"/>
      <c r="K89" s="130">
        <f t="shared" si="6"/>
        <v>0</v>
      </c>
      <c r="L89" s="130">
        <f t="shared" si="7"/>
        <v>0</v>
      </c>
      <c r="M89" s="130" t="str">
        <f t="shared" si="8"/>
        <v xml:space="preserve"> </v>
      </c>
      <c r="N89" s="130">
        <f t="shared" si="9"/>
        <v>0</v>
      </c>
      <c r="O89" s="4"/>
    </row>
    <row r="90" spans="1:15" x14ac:dyDescent="0.2">
      <c r="A90" s="116"/>
      <c r="B90" s="90"/>
      <c r="C90" s="91"/>
      <c r="D90" s="1"/>
      <c r="E90" s="1"/>
      <c r="F90" s="47"/>
      <c r="G90" s="92"/>
      <c r="H90" s="94"/>
      <c r="I90" s="130">
        <f t="shared" si="5"/>
        <v>0</v>
      </c>
      <c r="J90" s="89"/>
      <c r="K90" s="130">
        <f t="shared" si="6"/>
        <v>0</v>
      </c>
      <c r="L90" s="130">
        <f t="shared" si="7"/>
        <v>0</v>
      </c>
      <c r="M90" s="130" t="str">
        <f t="shared" si="8"/>
        <v xml:space="preserve"> </v>
      </c>
      <c r="N90" s="130">
        <f t="shared" si="9"/>
        <v>0</v>
      </c>
      <c r="O90" s="4"/>
    </row>
    <row r="91" spans="1:15" x14ac:dyDescent="0.2">
      <c r="A91" s="116"/>
      <c r="B91" s="90"/>
      <c r="C91" s="91"/>
      <c r="D91" s="1"/>
      <c r="E91" s="1"/>
      <c r="F91" s="47"/>
      <c r="G91" s="92"/>
      <c r="H91" s="94"/>
      <c r="I91" s="130">
        <f t="shared" si="5"/>
        <v>0</v>
      </c>
      <c r="J91" s="89"/>
      <c r="K91" s="130">
        <f t="shared" si="6"/>
        <v>0</v>
      </c>
      <c r="L91" s="130">
        <f t="shared" si="7"/>
        <v>0</v>
      </c>
      <c r="M91" s="130" t="str">
        <f t="shared" si="8"/>
        <v xml:space="preserve"> </v>
      </c>
      <c r="N91" s="130">
        <f t="shared" si="9"/>
        <v>0</v>
      </c>
      <c r="O91" s="4"/>
    </row>
    <row r="92" spans="1:15" x14ac:dyDescent="0.2">
      <c r="A92" s="116"/>
      <c r="B92" s="90"/>
      <c r="C92" s="91"/>
      <c r="D92" s="1"/>
      <c r="E92" s="1"/>
      <c r="F92" s="47"/>
      <c r="G92" s="92"/>
      <c r="H92" s="94"/>
      <c r="I92" s="130">
        <f t="shared" si="5"/>
        <v>0</v>
      </c>
      <c r="J92" s="89"/>
      <c r="K92" s="130">
        <f t="shared" si="6"/>
        <v>0</v>
      </c>
      <c r="L92" s="130">
        <f t="shared" si="7"/>
        <v>0</v>
      </c>
      <c r="M92" s="130" t="str">
        <f t="shared" si="8"/>
        <v xml:space="preserve"> </v>
      </c>
      <c r="N92" s="130">
        <f t="shared" si="9"/>
        <v>0</v>
      </c>
      <c r="O92" s="4"/>
    </row>
    <row r="93" spans="1:15" x14ac:dyDescent="0.2">
      <c r="A93" s="116"/>
      <c r="B93" s="90"/>
      <c r="C93" s="91"/>
      <c r="D93" s="1"/>
      <c r="E93" s="1"/>
      <c r="F93" s="47"/>
      <c r="G93" s="92"/>
      <c r="H93" s="94"/>
      <c r="I93" s="130">
        <f t="shared" si="5"/>
        <v>0</v>
      </c>
      <c r="J93" s="89"/>
      <c r="K93" s="130">
        <f t="shared" si="6"/>
        <v>0</v>
      </c>
      <c r="L93" s="130">
        <f t="shared" si="7"/>
        <v>0</v>
      </c>
      <c r="M93" s="130" t="str">
        <f t="shared" si="8"/>
        <v xml:space="preserve"> </v>
      </c>
      <c r="N93" s="130">
        <f t="shared" si="9"/>
        <v>0</v>
      </c>
      <c r="O93" s="4"/>
    </row>
    <row r="94" spans="1:15" x14ac:dyDescent="0.2">
      <c r="A94" s="116"/>
      <c r="B94" s="90"/>
      <c r="C94" s="91"/>
      <c r="D94" s="1"/>
      <c r="E94" s="1"/>
      <c r="F94" s="47"/>
      <c r="G94" s="92"/>
      <c r="H94" s="94"/>
      <c r="I94" s="130">
        <f t="shared" si="5"/>
        <v>0</v>
      </c>
      <c r="J94" s="89"/>
      <c r="K94" s="130">
        <f t="shared" si="6"/>
        <v>0</v>
      </c>
      <c r="L94" s="130">
        <f t="shared" si="7"/>
        <v>0</v>
      </c>
      <c r="M94" s="130" t="str">
        <f t="shared" si="8"/>
        <v xml:space="preserve"> </v>
      </c>
      <c r="N94" s="130">
        <f t="shared" si="9"/>
        <v>0</v>
      </c>
      <c r="O94" s="21"/>
    </row>
    <row r="95" spans="1:15" x14ac:dyDescent="0.2">
      <c r="A95" s="116"/>
      <c r="B95" s="90"/>
      <c r="C95" s="91"/>
      <c r="D95" s="1"/>
      <c r="E95" s="1"/>
      <c r="F95" s="47"/>
      <c r="G95" s="92"/>
      <c r="H95" s="94"/>
      <c r="I95" s="130">
        <f t="shared" si="5"/>
        <v>0</v>
      </c>
      <c r="J95" s="89"/>
      <c r="K95" s="130">
        <f t="shared" si="6"/>
        <v>0</v>
      </c>
      <c r="L95" s="130">
        <f t="shared" si="7"/>
        <v>0</v>
      </c>
      <c r="M95" s="130" t="str">
        <f t="shared" si="8"/>
        <v xml:space="preserve"> </v>
      </c>
      <c r="N95" s="130">
        <f t="shared" si="9"/>
        <v>0</v>
      </c>
      <c r="O95" s="4"/>
    </row>
    <row r="96" spans="1:15" x14ac:dyDescent="0.2">
      <c r="A96" s="116"/>
      <c r="B96" s="90"/>
      <c r="C96" s="91"/>
      <c r="D96" s="1"/>
      <c r="E96" s="1"/>
      <c r="F96" s="47"/>
      <c r="G96" s="92"/>
      <c r="H96" s="94"/>
      <c r="I96" s="130">
        <f t="shared" si="5"/>
        <v>0</v>
      </c>
      <c r="J96" s="89"/>
      <c r="K96" s="130">
        <f t="shared" si="6"/>
        <v>0</v>
      </c>
      <c r="L96" s="130">
        <f t="shared" si="7"/>
        <v>0</v>
      </c>
      <c r="M96" s="130" t="str">
        <f t="shared" si="8"/>
        <v xml:space="preserve"> </v>
      </c>
      <c r="N96" s="130">
        <f t="shared" si="9"/>
        <v>0</v>
      </c>
      <c r="O96" s="4"/>
    </row>
    <row r="97" spans="1:18" x14ac:dyDescent="0.2">
      <c r="A97" s="116"/>
      <c r="B97" s="90"/>
      <c r="C97" s="91"/>
      <c r="D97" s="1"/>
      <c r="E97" s="1"/>
      <c r="F97" s="47"/>
      <c r="G97" s="92"/>
      <c r="H97" s="94"/>
      <c r="I97" s="130">
        <f t="shared" si="5"/>
        <v>0</v>
      </c>
      <c r="J97" s="89"/>
      <c r="K97" s="130">
        <f t="shared" si="6"/>
        <v>0</v>
      </c>
      <c r="L97" s="130">
        <f t="shared" si="7"/>
        <v>0</v>
      </c>
      <c r="M97" s="130" t="str">
        <f t="shared" si="8"/>
        <v xml:space="preserve"> </v>
      </c>
      <c r="N97" s="130">
        <f t="shared" si="9"/>
        <v>0</v>
      </c>
      <c r="O97" s="4"/>
    </row>
    <row r="98" spans="1:18" x14ac:dyDescent="0.2">
      <c r="A98" s="116"/>
      <c r="B98" s="90"/>
      <c r="C98" s="91"/>
      <c r="D98" s="1"/>
      <c r="E98" s="1"/>
      <c r="F98" s="47"/>
      <c r="G98" s="92"/>
      <c r="H98" s="94"/>
      <c r="I98" s="130">
        <f t="shared" si="5"/>
        <v>0</v>
      </c>
      <c r="J98" s="89"/>
      <c r="K98" s="130">
        <f t="shared" si="6"/>
        <v>0</v>
      </c>
      <c r="L98" s="130">
        <f t="shared" si="7"/>
        <v>0</v>
      </c>
      <c r="M98" s="130" t="str">
        <f t="shared" si="8"/>
        <v xml:space="preserve"> </v>
      </c>
      <c r="N98" s="130">
        <f t="shared" si="9"/>
        <v>0</v>
      </c>
      <c r="O98" s="4"/>
    </row>
    <row r="99" spans="1:18" x14ac:dyDescent="0.2">
      <c r="A99" s="116"/>
      <c r="B99" s="90"/>
      <c r="C99" s="91"/>
      <c r="D99" s="1"/>
      <c r="E99" s="1"/>
      <c r="F99" s="47"/>
      <c r="G99" s="92"/>
      <c r="H99" s="94"/>
      <c r="I99" s="130">
        <f t="shared" si="5"/>
        <v>0</v>
      </c>
      <c r="J99" s="89"/>
      <c r="K99" s="130">
        <f t="shared" si="6"/>
        <v>0</v>
      </c>
      <c r="L99" s="130">
        <f t="shared" si="7"/>
        <v>0</v>
      </c>
      <c r="M99" s="130" t="str">
        <f t="shared" si="8"/>
        <v xml:space="preserve"> </v>
      </c>
      <c r="N99" s="130">
        <f t="shared" si="9"/>
        <v>0</v>
      </c>
      <c r="O99" s="4"/>
    </row>
    <row r="100" spans="1:18" x14ac:dyDescent="0.2">
      <c r="A100" s="116"/>
      <c r="B100" s="90"/>
      <c r="C100" s="91"/>
      <c r="D100" s="1"/>
      <c r="E100" s="1"/>
      <c r="F100" s="47"/>
      <c r="G100" s="92"/>
      <c r="H100" s="94"/>
      <c r="I100" s="130">
        <f t="shared" si="5"/>
        <v>0</v>
      </c>
      <c r="J100" s="89"/>
      <c r="K100" s="130">
        <f t="shared" si="6"/>
        <v>0</v>
      </c>
      <c r="L100" s="130">
        <f t="shared" si="7"/>
        <v>0</v>
      </c>
      <c r="M100" s="130" t="str">
        <f t="shared" si="8"/>
        <v xml:space="preserve"> </v>
      </c>
      <c r="N100" s="130">
        <f t="shared" si="9"/>
        <v>0</v>
      </c>
      <c r="O100" s="4"/>
    </row>
    <row r="101" spans="1:18" x14ac:dyDescent="0.2">
      <c r="K101" s="130">
        <f>MAX(K6:K100)</f>
        <v>0</v>
      </c>
      <c r="L101" s="130">
        <f>MAX(L6:L100)</f>
        <v>0</v>
      </c>
      <c r="M101" s="130">
        <f>SUM(M7:M100)</f>
        <v>0</v>
      </c>
      <c r="N101" s="130">
        <f>SUM(N7:N100)</f>
        <v>0</v>
      </c>
      <c r="O101" s="4"/>
    </row>
    <row r="102" spans="1:18" x14ac:dyDescent="0.2">
      <c r="D102" s="16"/>
      <c r="M102" s="75"/>
      <c r="N102" s="3"/>
      <c r="O102" s="4"/>
    </row>
    <row r="103" spans="1:18" x14ac:dyDescent="0.2">
      <c r="D103" s="16"/>
      <c r="M103" s="75"/>
      <c r="N103" s="3"/>
      <c r="O103" s="4"/>
    </row>
    <row r="104" spans="1:18" x14ac:dyDescent="0.2">
      <c r="I104" s="5"/>
      <c r="K104" s="5"/>
      <c r="M104" s="75"/>
      <c r="N104" s="3"/>
      <c r="O104" s="4"/>
    </row>
    <row r="105" spans="1:18" x14ac:dyDescent="0.2">
      <c r="M105" s="75"/>
      <c r="N105" s="3"/>
      <c r="O105" s="4"/>
    </row>
    <row r="106" spans="1:18" x14ac:dyDescent="0.2">
      <c r="I106" s="18"/>
      <c r="K106" s="18"/>
      <c r="M106" s="75"/>
      <c r="N106" s="3"/>
      <c r="O106" s="4"/>
      <c r="P106" s="16"/>
      <c r="R106" s="16"/>
    </row>
    <row r="107" spans="1:18" x14ac:dyDescent="0.2">
      <c r="I107" s="19"/>
      <c r="K107" s="19"/>
      <c r="M107" s="75"/>
      <c r="N107" s="3"/>
      <c r="O107" s="4"/>
      <c r="P107" s="16"/>
    </row>
    <row r="108" spans="1:18" x14ac:dyDescent="0.2">
      <c r="D108" s="16"/>
      <c r="E108" s="16"/>
      <c r="G108" s="17"/>
      <c r="H108" s="17"/>
      <c r="I108" s="20"/>
      <c r="J108" s="17"/>
      <c r="K108" s="20"/>
      <c r="M108" s="75"/>
      <c r="N108" s="3"/>
      <c r="O108" s="4"/>
    </row>
    <row r="109" spans="1:18" x14ac:dyDescent="0.2">
      <c r="D109" s="16"/>
      <c r="E109" s="16"/>
      <c r="G109" s="17"/>
      <c r="H109" s="17"/>
      <c r="I109" s="18"/>
      <c r="J109" s="17"/>
      <c r="K109" s="18"/>
      <c r="M109" s="75"/>
      <c r="N109" s="3"/>
      <c r="O109" s="4"/>
    </row>
    <row r="110" spans="1:18" x14ac:dyDescent="0.2">
      <c r="D110" s="16"/>
      <c r="E110" s="16"/>
      <c r="G110" s="17"/>
      <c r="H110" s="17"/>
      <c r="I110" s="16"/>
      <c r="J110" s="17"/>
      <c r="K110" s="16"/>
      <c r="M110" s="75"/>
      <c r="N110" s="3"/>
      <c r="O110" s="4"/>
    </row>
    <row r="111" spans="1:18" x14ac:dyDescent="0.2">
      <c r="D111" s="16"/>
      <c r="E111" s="16"/>
      <c r="G111" s="17"/>
      <c r="H111" s="17"/>
      <c r="I111" s="16"/>
      <c r="J111" s="17"/>
      <c r="K111" s="16"/>
      <c r="M111" s="75"/>
      <c r="N111" s="3"/>
      <c r="O111" s="4"/>
    </row>
    <row r="112" spans="1:18" x14ac:dyDescent="0.2">
      <c r="D112" s="16"/>
      <c r="E112" s="16"/>
      <c r="G112" s="17"/>
      <c r="H112" s="17"/>
      <c r="I112" s="16"/>
      <c r="J112" s="17"/>
      <c r="K112" s="16"/>
      <c r="M112" s="75"/>
      <c r="N112" s="3"/>
      <c r="O112" s="4"/>
    </row>
    <row r="113" spans="4:15" x14ac:dyDescent="0.2">
      <c r="D113" s="16"/>
      <c r="E113" s="16"/>
      <c r="G113" s="17"/>
      <c r="H113" s="17"/>
      <c r="I113" s="16"/>
      <c r="J113" s="17"/>
      <c r="K113" s="16"/>
      <c r="M113" s="75"/>
      <c r="N113" s="3"/>
      <c r="O113" s="4"/>
    </row>
    <row r="114" spans="4:15" x14ac:dyDescent="0.2">
      <c r="D114" s="16"/>
      <c r="E114" s="16"/>
      <c r="G114" s="17"/>
      <c r="H114" s="17"/>
      <c r="I114" s="16"/>
      <c r="J114" s="17"/>
      <c r="K114" s="16"/>
      <c r="M114" s="75"/>
      <c r="N114" s="3"/>
      <c r="O114" s="4"/>
    </row>
    <row r="115" spans="4:15" x14ac:dyDescent="0.2">
      <c r="D115" s="16"/>
      <c r="E115" s="16"/>
      <c r="G115" s="17"/>
      <c r="H115" s="17"/>
      <c r="I115" s="16"/>
      <c r="J115" s="17"/>
      <c r="K115" s="16"/>
      <c r="M115" s="75"/>
      <c r="N115" s="3"/>
      <c r="O115" s="4"/>
    </row>
    <row r="116" spans="4:15" x14ac:dyDescent="0.2">
      <c r="D116" s="16"/>
      <c r="E116" s="16"/>
      <c r="G116" s="17"/>
      <c r="H116" s="17"/>
      <c r="I116" s="16"/>
      <c r="J116" s="17"/>
      <c r="K116" s="16"/>
      <c r="M116" s="75"/>
      <c r="N116" s="3"/>
      <c r="O116" s="4"/>
    </row>
    <row r="117" spans="4:15" x14ac:dyDescent="0.2">
      <c r="D117" s="16"/>
      <c r="E117" s="16"/>
      <c r="G117" s="17"/>
      <c r="H117" s="17"/>
      <c r="I117" s="16"/>
      <c r="J117" s="17"/>
      <c r="K117" s="16"/>
      <c r="M117" s="74"/>
      <c r="N117" s="75"/>
    </row>
    <row r="118" spans="4:15" x14ac:dyDescent="0.2">
      <c r="D118" s="16"/>
      <c r="E118" s="16"/>
      <c r="G118" s="17"/>
      <c r="H118" s="17"/>
      <c r="I118" s="16"/>
      <c r="J118" s="17"/>
      <c r="K118" s="16"/>
      <c r="M118" s="74"/>
      <c r="N118" s="75"/>
    </row>
    <row r="119" spans="4:15" x14ac:dyDescent="0.2">
      <c r="D119" s="16"/>
      <c r="E119" s="16"/>
      <c r="G119" s="17"/>
      <c r="H119" s="17"/>
      <c r="I119" s="16"/>
      <c r="J119" s="17"/>
      <c r="K119" s="16"/>
      <c r="M119" s="74"/>
      <c r="N119" s="75"/>
    </row>
    <row r="120" spans="4:15" x14ac:dyDescent="0.2">
      <c r="D120" s="16"/>
      <c r="E120" s="16"/>
      <c r="G120" s="17"/>
      <c r="H120" s="17"/>
      <c r="I120" s="16"/>
      <c r="J120" s="17"/>
      <c r="K120" s="16"/>
      <c r="M120" s="74"/>
      <c r="N120" s="75"/>
    </row>
    <row r="121" spans="4:15" x14ac:dyDescent="0.2">
      <c r="D121" s="16"/>
      <c r="E121" s="16"/>
      <c r="G121" s="17"/>
      <c r="H121" s="17"/>
      <c r="I121" s="16"/>
      <c r="J121" s="17"/>
      <c r="K121" s="16"/>
      <c r="M121" s="74"/>
      <c r="N121" s="75"/>
    </row>
    <row r="122" spans="4:15" x14ac:dyDescent="0.2">
      <c r="D122" s="16"/>
      <c r="E122" s="16"/>
      <c r="G122" s="17"/>
      <c r="H122" s="17"/>
      <c r="I122" s="16"/>
      <c r="J122" s="17"/>
      <c r="K122" s="16"/>
      <c r="M122" s="74"/>
      <c r="N122" s="75"/>
    </row>
    <row r="123" spans="4:15" x14ac:dyDescent="0.2">
      <c r="D123" s="16"/>
      <c r="E123" s="16"/>
      <c r="G123" s="17"/>
      <c r="H123" s="17"/>
      <c r="I123" s="16"/>
      <c r="J123" s="17"/>
      <c r="K123" s="16"/>
      <c r="M123" s="74"/>
      <c r="N123" s="75"/>
    </row>
    <row r="124" spans="4:15" x14ac:dyDescent="0.2">
      <c r="D124" s="16"/>
      <c r="E124" s="16"/>
      <c r="G124" s="17"/>
      <c r="H124" s="17"/>
      <c r="I124" s="16"/>
      <c r="J124" s="17"/>
      <c r="K124" s="16"/>
      <c r="M124" s="74"/>
      <c r="N124" s="75"/>
    </row>
    <row r="125" spans="4:15" x14ac:dyDescent="0.2">
      <c r="D125" s="16"/>
      <c r="E125" s="16"/>
      <c r="G125" s="17"/>
      <c r="H125" s="17"/>
      <c r="I125" s="16"/>
      <c r="J125" s="17"/>
      <c r="K125" s="16"/>
      <c r="M125" s="74"/>
      <c r="N125" s="75"/>
    </row>
    <row r="126" spans="4:15" x14ac:dyDescent="0.2">
      <c r="D126" s="16"/>
      <c r="E126" s="16"/>
      <c r="G126" s="17"/>
      <c r="H126" s="17"/>
      <c r="I126" s="16"/>
      <c r="J126" s="17"/>
      <c r="K126" s="16"/>
      <c r="M126" s="74"/>
      <c r="N126" s="75"/>
    </row>
    <row r="127" spans="4:15" x14ac:dyDescent="0.2">
      <c r="D127" s="16"/>
      <c r="E127" s="16"/>
      <c r="G127" s="17"/>
      <c r="H127" s="17"/>
      <c r="I127" s="16"/>
      <c r="J127" s="17"/>
      <c r="K127" s="16"/>
      <c r="M127" s="74"/>
      <c r="N127" s="75"/>
    </row>
    <row r="128" spans="4:15" x14ac:dyDescent="0.2">
      <c r="D128" s="16"/>
      <c r="E128" s="16"/>
      <c r="G128" s="17"/>
      <c r="H128" s="17"/>
      <c r="I128" s="16"/>
      <c r="J128" s="17"/>
      <c r="K128" s="16"/>
      <c r="M128" s="74"/>
      <c r="N128" s="75"/>
    </row>
    <row r="129" spans="4:14" x14ac:dyDescent="0.2">
      <c r="D129" s="16"/>
      <c r="E129" s="16"/>
      <c r="G129" s="17"/>
      <c r="H129" s="17"/>
      <c r="I129" s="16"/>
      <c r="J129" s="17"/>
      <c r="K129" s="16"/>
      <c r="M129" s="74"/>
      <c r="N129" s="75"/>
    </row>
    <row r="130" spans="4:14" x14ac:dyDescent="0.2">
      <c r="D130" s="16"/>
      <c r="E130" s="16"/>
      <c r="G130" s="17"/>
      <c r="H130" s="17"/>
      <c r="I130" s="16"/>
      <c r="J130" s="17"/>
      <c r="K130" s="16"/>
      <c r="M130" s="74"/>
      <c r="N130" s="75"/>
    </row>
    <row r="131" spans="4:14" x14ac:dyDescent="0.2">
      <c r="D131" s="16"/>
      <c r="E131" s="16"/>
      <c r="G131" s="17"/>
      <c r="H131" s="17"/>
      <c r="I131" s="16"/>
      <c r="J131" s="17"/>
      <c r="K131" s="16"/>
      <c r="M131" s="74"/>
      <c r="N131" s="75"/>
    </row>
    <row r="132" spans="4:14" x14ac:dyDescent="0.2">
      <c r="M132" s="74"/>
      <c r="N132" s="75"/>
    </row>
    <row r="133" spans="4:14" x14ac:dyDescent="0.2">
      <c r="M133" s="74"/>
      <c r="N133" s="75"/>
    </row>
    <row r="134" spans="4:14" x14ac:dyDescent="0.2">
      <c r="M134" s="74"/>
      <c r="N134" s="75"/>
    </row>
    <row r="135" spans="4:14" x14ac:dyDescent="0.2">
      <c r="I135" s="5"/>
      <c r="K135" s="5"/>
      <c r="M135" s="74"/>
      <c r="N135" s="75"/>
    </row>
    <row r="136" spans="4:14" x14ac:dyDescent="0.2">
      <c r="M136" s="74"/>
      <c r="N136" s="75"/>
    </row>
    <row r="137" spans="4:14" x14ac:dyDescent="0.2">
      <c r="I137" s="21"/>
      <c r="K137" s="21"/>
      <c r="M137" s="74"/>
      <c r="N137" s="75"/>
    </row>
    <row r="138" spans="4:14" x14ac:dyDescent="0.2">
      <c r="I138" s="19"/>
      <c r="K138" s="19"/>
      <c r="M138" s="74"/>
      <c r="N138" s="75"/>
    </row>
    <row r="139" spans="4:14" x14ac:dyDescent="0.2">
      <c r="M139" s="74"/>
      <c r="N139" s="76"/>
    </row>
    <row r="140" spans="4:14" x14ac:dyDescent="0.2">
      <c r="M140" s="74"/>
      <c r="N140" s="75"/>
    </row>
    <row r="141" spans="4:14" x14ac:dyDescent="0.2">
      <c r="M141" s="74"/>
      <c r="N141" s="77"/>
    </row>
    <row r="142" spans="4:14" x14ac:dyDescent="0.2">
      <c r="M142" s="74"/>
      <c r="N142" s="78"/>
    </row>
    <row r="143" spans="4:14" x14ac:dyDescent="0.2">
      <c r="N143" s="20"/>
    </row>
    <row r="144" spans="4:14" x14ac:dyDescent="0.2">
      <c r="N144" s="18"/>
    </row>
  </sheetData>
  <mergeCells count="2">
    <mergeCell ref="P1:S1"/>
    <mergeCell ref="M6:N6"/>
  </mergeCells>
  <phoneticPr fontId="13" type="noConversion"/>
  <printOptions gridLines="1"/>
  <pageMargins left="0.78740157499999996" right="0.78740157499999996" top="0.984251969" bottom="0.984251969" header="0.5" footer="0.5"/>
  <headerFooter alignWithMargins="0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E80C84E-FA21-4C33-9895-A1CEA48A5348}">
          <x14:formula1>
            <xm:f>Beginn!$C$3:$C$8</xm:f>
          </x14:formula1>
          <xm:sqref>G7:G100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1">
    <tabColor rgb="FFFFC000"/>
  </sheetPr>
  <dimension ref="A1:T144"/>
  <sheetViews>
    <sheetView workbookViewId="0">
      <selection activeCell="H24" sqref="H24"/>
    </sheetView>
  </sheetViews>
  <sheetFormatPr baseColWidth="10" defaultRowHeight="12.75" x14ac:dyDescent="0.2"/>
  <cols>
    <col min="1" max="1" width="6.7109375" style="2" customWidth="1"/>
    <col min="2" max="2" width="3.7109375" style="3" customWidth="1"/>
    <col min="3" max="3" width="10.140625" style="4" customWidth="1"/>
    <col min="4" max="5" width="7.7109375" style="4" customWidth="1"/>
    <col min="6" max="6" width="7.7109375" style="48" customWidth="1"/>
    <col min="7" max="7" width="7.5703125" style="5" customWidth="1"/>
    <col min="8" max="8" width="26.42578125" style="5" customWidth="1"/>
    <col min="9" max="9" width="8.140625" style="4" customWidth="1"/>
    <col min="10" max="10" width="1.85546875" style="5" customWidth="1"/>
    <col min="11" max="11" width="8.140625" style="4" customWidth="1"/>
    <col min="12" max="12" width="7.5703125" style="4" customWidth="1"/>
    <col min="13" max="13" width="9.28515625" style="3" customWidth="1"/>
    <col min="14" max="14" width="8" style="4" customWidth="1"/>
    <col min="15" max="15" width="15.7109375" style="3" customWidth="1"/>
    <col min="16" max="17" width="11.42578125" style="4"/>
    <col min="18" max="18" width="9" style="4" customWidth="1"/>
    <col min="19" max="19" width="8" style="4" customWidth="1"/>
    <col min="20" max="20" width="7.7109375" style="4" customWidth="1"/>
    <col min="21" max="16384" width="11.42578125" style="4"/>
  </cols>
  <sheetData>
    <row r="1" spans="1:20" x14ac:dyDescent="0.2">
      <c r="M1" s="4"/>
      <c r="N1" s="3"/>
      <c r="P1" s="228">
        <f>C2</f>
        <v>2019</v>
      </c>
      <c r="Q1" s="228"/>
      <c r="R1" s="228"/>
      <c r="S1" s="228"/>
      <c r="T1" s="3"/>
    </row>
    <row r="2" spans="1:20" ht="23.25" x14ac:dyDescent="0.35">
      <c r="C2" s="6">
        <v>2019</v>
      </c>
      <c r="M2" s="4"/>
      <c r="N2" s="3"/>
      <c r="P2" s="32" t="s">
        <v>9</v>
      </c>
      <c r="Q2" s="32"/>
      <c r="R2" s="33" t="s">
        <v>1</v>
      </c>
      <c r="S2" s="33"/>
      <c r="T2" s="3"/>
    </row>
    <row r="3" spans="1:20" x14ac:dyDescent="0.2">
      <c r="M3" s="4"/>
      <c r="N3" s="3"/>
      <c r="P3" s="32" t="s">
        <v>11</v>
      </c>
      <c r="Q3" s="32" t="s">
        <v>61</v>
      </c>
      <c r="R3" s="33" t="s">
        <v>11</v>
      </c>
      <c r="S3" s="33" t="s">
        <v>61</v>
      </c>
      <c r="T3" s="3"/>
    </row>
    <row r="4" spans="1:20" x14ac:dyDescent="0.2">
      <c r="A4" s="129"/>
      <c r="B4" s="8" t="s">
        <v>2</v>
      </c>
      <c r="C4" s="9" t="s">
        <v>3</v>
      </c>
      <c r="D4" s="9" t="s">
        <v>4</v>
      </c>
      <c r="E4" s="9" t="s">
        <v>5</v>
      </c>
      <c r="F4" s="49" t="s">
        <v>6</v>
      </c>
      <c r="G4" s="9" t="s">
        <v>8</v>
      </c>
      <c r="H4" s="9" t="s">
        <v>41</v>
      </c>
      <c r="I4" s="9" t="s">
        <v>7</v>
      </c>
      <c r="J4" s="9"/>
      <c r="K4" s="9" t="s">
        <v>1</v>
      </c>
      <c r="L4" s="10" t="s">
        <v>9</v>
      </c>
      <c r="M4" s="9" t="s">
        <v>1</v>
      </c>
      <c r="N4" s="95" t="s">
        <v>9</v>
      </c>
      <c r="P4" s="34">
        <f>COUNT(A7:A100)</f>
        <v>0</v>
      </c>
      <c r="Q4" s="134">
        <f>M101+N101</f>
        <v>0</v>
      </c>
      <c r="R4" s="35">
        <f>COUNTIF(G7:G100,"GUV")</f>
        <v>0</v>
      </c>
      <c r="S4" s="135">
        <f>M101</f>
        <v>0</v>
      </c>
      <c r="T4" s="3"/>
    </row>
    <row r="5" spans="1:20" x14ac:dyDescent="0.2">
      <c r="A5" s="11"/>
      <c r="B5" s="12"/>
      <c r="C5" s="5"/>
      <c r="D5" s="5"/>
      <c r="E5" s="5"/>
      <c r="F5" s="50"/>
      <c r="I5" s="5"/>
      <c r="K5" s="13" t="s">
        <v>61</v>
      </c>
      <c r="L5" s="13" t="s">
        <v>61</v>
      </c>
      <c r="M5" s="128"/>
      <c r="N5" s="15"/>
      <c r="P5" s="15"/>
      <c r="Q5" s="15"/>
      <c r="R5" s="15"/>
      <c r="S5" s="15"/>
      <c r="T5" s="15"/>
    </row>
    <row r="6" spans="1:20" x14ac:dyDescent="0.2">
      <c r="K6" s="131">
        <f>'2018'!$K$101</f>
        <v>0</v>
      </c>
      <c r="L6" s="131">
        <f>'2018'!$L$101</f>
        <v>0</v>
      </c>
      <c r="M6" s="229">
        <f>C2</f>
        <v>2019</v>
      </c>
      <c r="N6" s="229"/>
      <c r="P6" s="3"/>
      <c r="Q6" s="3"/>
      <c r="R6" s="3"/>
      <c r="S6" s="3"/>
      <c r="T6" s="3"/>
    </row>
    <row r="7" spans="1:20" x14ac:dyDescent="0.2">
      <c r="A7" s="116"/>
      <c r="B7" s="90"/>
      <c r="C7" s="51"/>
      <c r="D7" s="165"/>
      <c r="E7" s="165"/>
      <c r="F7" s="47"/>
      <c r="G7" s="92"/>
      <c r="H7" s="92"/>
      <c r="I7" s="130">
        <f>IF(E7&gt;0,E7-D7,0)</f>
        <v>0</v>
      </c>
      <c r="J7" s="87"/>
      <c r="K7" s="130">
        <f>IF(G7="GUV",K6+I7,K6)</f>
        <v>0</v>
      </c>
      <c r="L7" s="130">
        <f>L6+I7</f>
        <v>0</v>
      </c>
      <c r="M7" s="130" t="str">
        <f>IF(G7="GUV",I7," ")</f>
        <v xml:space="preserve"> </v>
      </c>
      <c r="N7" s="130">
        <f>IF(G7="GUV"," ",I7)</f>
        <v>0</v>
      </c>
    </row>
    <row r="8" spans="1:20" x14ac:dyDescent="0.2">
      <c r="A8" s="116"/>
      <c r="B8" s="90"/>
      <c r="C8" s="51"/>
      <c r="D8" s="165"/>
      <c r="E8" s="165"/>
      <c r="F8" s="47"/>
      <c r="G8" s="92"/>
      <c r="H8" s="93"/>
      <c r="I8" s="130">
        <f t="shared" ref="I8:I71" si="0">IF(E8&gt;0,E8-D8,0)</f>
        <v>0</v>
      </c>
      <c r="J8" s="88"/>
      <c r="K8" s="130">
        <f t="shared" ref="K8:K71" si="1">IF(G8="GUV",K7+I8,K7)</f>
        <v>0</v>
      </c>
      <c r="L8" s="130">
        <f t="shared" ref="L8:L71" si="2">L7+I8</f>
        <v>0</v>
      </c>
      <c r="M8" s="130" t="str">
        <f t="shared" ref="M8:M71" si="3">IF(G8="GUV",I8," ")</f>
        <v xml:space="preserve"> </v>
      </c>
      <c r="N8" s="130">
        <f t="shared" ref="N8:N71" si="4">IF(G8="GUV"," ",I8)</f>
        <v>0</v>
      </c>
    </row>
    <row r="9" spans="1:20" x14ac:dyDescent="0.2">
      <c r="A9" s="116"/>
      <c r="B9" s="90"/>
      <c r="C9" s="51"/>
      <c r="D9" s="165"/>
      <c r="E9" s="165"/>
      <c r="F9" s="47"/>
      <c r="G9" s="92"/>
      <c r="H9" s="93"/>
      <c r="I9" s="130">
        <f t="shared" si="0"/>
        <v>0</v>
      </c>
      <c r="J9" s="88"/>
      <c r="K9" s="130">
        <f t="shared" si="1"/>
        <v>0</v>
      </c>
      <c r="L9" s="130">
        <f t="shared" si="2"/>
        <v>0</v>
      </c>
      <c r="M9" s="130" t="str">
        <f t="shared" si="3"/>
        <v xml:space="preserve"> </v>
      </c>
      <c r="N9" s="130">
        <f t="shared" si="4"/>
        <v>0</v>
      </c>
    </row>
    <row r="10" spans="1:20" x14ac:dyDescent="0.2">
      <c r="A10" s="116"/>
      <c r="B10" s="90"/>
      <c r="C10" s="51"/>
      <c r="D10" s="165"/>
      <c r="E10" s="165"/>
      <c r="F10" s="47"/>
      <c r="G10" s="92"/>
      <c r="H10" s="93"/>
      <c r="I10" s="130">
        <f t="shared" si="0"/>
        <v>0</v>
      </c>
      <c r="J10" s="88"/>
      <c r="K10" s="130">
        <f t="shared" si="1"/>
        <v>0</v>
      </c>
      <c r="L10" s="130">
        <f t="shared" si="2"/>
        <v>0</v>
      </c>
      <c r="M10" s="130" t="str">
        <f t="shared" si="3"/>
        <v xml:space="preserve"> </v>
      </c>
      <c r="N10" s="130">
        <f t="shared" si="4"/>
        <v>0</v>
      </c>
    </row>
    <row r="11" spans="1:20" x14ac:dyDescent="0.2">
      <c r="A11" s="116"/>
      <c r="B11" s="90"/>
      <c r="C11" s="51"/>
      <c r="D11" s="165"/>
      <c r="E11" s="165"/>
      <c r="F11" s="47"/>
      <c r="G11" s="92"/>
      <c r="H11" s="93"/>
      <c r="I11" s="130">
        <f t="shared" si="0"/>
        <v>0</v>
      </c>
      <c r="J11" s="88"/>
      <c r="K11" s="130">
        <f t="shared" si="1"/>
        <v>0</v>
      </c>
      <c r="L11" s="130">
        <f t="shared" si="2"/>
        <v>0</v>
      </c>
      <c r="M11" s="130" t="str">
        <f t="shared" si="3"/>
        <v xml:space="preserve"> </v>
      </c>
      <c r="N11" s="130">
        <f t="shared" si="4"/>
        <v>0</v>
      </c>
    </row>
    <row r="12" spans="1:20" x14ac:dyDescent="0.2">
      <c r="A12" s="116"/>
      <c r="B12" s="90"/>
      <c r="C12" s="51"/>
      <c r="D12" s="165"/>
      <c r="E12" s="165"/>
      <c r="F12" s="47"/>
      <c r="G12" s="92"/>
      <c r="H12" s="93"/>
      <c r="I12" s="130">
        <f t="shared" si="0"/>
        <v>0</v>
      </c>
      <c r="J12" s="88"/>
      <c r="K12" s="130">
        <f t="shared" si="1"/>
        <v>0</v>
      </c>
      <c r="L12" s="130">
        <f t="shared" si="2"/>
        <v>0</v>
      </c>
      <c r="M12" s="130" t="str">
        <f t="shared" si="3"/>
        <v xml:space="preserve"> </v>
      </c>
      <c r="N12" s="130">
        <f t="shared" si="4"/>
        <v>0</v>
      </c>
    </row>
    <row r="13" spans="1:20" x14ac:dyDescent="0.2">
      <c r="A13" s="116"/>
      <c r="B13" s="90"/>
      <c r="C13" s="51"/>
      <c r="D13" s="165"/>
      <c r="E13" s="165"/>
      <c r="F13" s="47"/>
      <c r="G13" s="92"/>
      <c r="H13" s="93"/>
      <c r="I13" s="130">
        <f t="shared" si="0"/>
        <v>0</v>
      </c>
      <c r="J13" s="88"/>
      <c r="K13" s="130">
        <f t="shared" si="1"/>
        <v>0</v>
      </c>
      <c r="L13" s="130">
        <f t="shared" si="2"/>
        <v>0</v>
      </c>
      <c r="M13" s="130" t="str">
        <f t="shared" si="3"/>
        <v xml:space="preserve"> </v>
      </c>
      <c r="N13" s="130">
        <f t="shared" si="4"/>
        <v>0</v>
      </c>
      <c r="Q13" s="75"/>
    </row>
    <row r="14" spans="1:20" x14ac:dyDescent="0.2">
      <c r="A14" s="116"/>
      <c r="B14" s="90"/>
      <c r="C14" s="51"/>
      <c r="D14" s="165"/>
      <c r="E14" s="165"/>
      <c r="F14" s="47"/>
      <c r="G14" s="92"/>
      <c r="H14" s="93"/>
      <c r="I14" s="130">
        <f t="shared" si="0"/>
        <v>0</v>
      </c>
      <c r="J14" s="88"/>
      <c r="K14" s="130">
        <f t="shared" si="1"/>
        <v>0</v>
      </c>
      <c r="L14" s="130">
        <f t="shared" si="2"/>
        <v>0</v>
      </c>
      <c r="M14" s="130" t="str">
        <f t="shared" si="3"/>
        <v xml:space="preserve"> </v>
      </c>
      <c r="N14" s="130">
        <f t="shared" si="4"/>
        <v>0</v>
      </c>
    </row>
    <row r="15" spans="1:20" x14ac:dyDescent="0.2">
      <c r="A15" s="116"/>
      <c r="B15" s="90"/>
      <c r="C15" s="51"/>
      <c r="D15" s="165"/>
      <c r="E15" s="165"/>
      <c r="F15" s="47"/>
      <c r="G15" s="92"/>
      <c r="H15" s="93"/>
      <c r="I15" s="130">
        <f t="shared" si="0"/>
        <v>0</v>
      </c>
      <c r="J15" s="88"/>
      <c r="K15" s="130">
        <f t="shared" si="1"/>
        <v>0</v>
      </c>
      <c r="L15" s="130">
        <f t="shared" si="2"/>
        <v>0</v>
      </c>
      <c r="M15" s="130" t="str">
        <f t="shared" si="3"/>
        <v xml:space="preserve"> </v>
      </c>
      <c r="N15" s="130">
        <f t="shared" si="4"/>
        <v>0</v>
      </c>
    </row>
    <row r="16" spans="1:20" x14ac:dyDescent="0.2">
      <c r="A16" s="116"/>
      <c r="B16" s="90"/>
      <c r="C16" s="51"/>
      <c r="D16" s="52"/>
      <c r="E16" s="52"/>
      <c r="F16" s="47"/>
      <c r="G16" s="92"/>
      <c r="H16" s="93"/>
      <c r="I16" s="130">
        <f t="shared" si="0"/>
        <v>0</v>
      </c>
      <c r="J16" s="88"/>
      <c r="K16" s="130">
        <f t="shared" si="1"/>
        <v>0</v>
      </c>
      <c r="L16" s="130">
        <f t="shared" si="2"/>
        <v>0</v>
      </c>
      <c r="M16" s="130" t="str">
        <f t="shared" si="3"/>
        <v xml:space="preserve"> </v>
      </c>
      <c r="N16" s="130">
        <f t="shared" si="4"/>
        <v>0</v>
      </c>
    </row>
    <row r="17" spans="1:15" x14ac:dyDescent="0.2">
      <c r="A17" s="116"/>
      <c r="B17" s="90"/>
      <c r="C17" s="51"/>
      <c r="D17" s="52"/>
      <c r="E17" s="52"/>
      <c r="F17" s="47"/>
      <c r="G17" s="92"/>
      <c r="H17" s="93"/>
      <c r="I17" s="130">
        <f t="shared" si="0"/>
        <v>0</v>
      </c>
      <c r="J17" s="88"/>
      <c r="K17" s="130">
        <f t="shared" si="1"/>
        <v>0</v>
      </c>
      <c r="L17" s="130">
        <f t="shared" si="2"/>
        <v>0</v>
      </c>
      <c r="M17" s="130" t="str">
        <f t="shared" si="3"/>
        <v xml:space="preserve"> </v>
      </c>
      <c r="N17" s="130">
        <f t="shared" si="4"/>
        <v>0</v>
      </c>
    </row>
    <row r="18" spans="1:15" x14ac:dyDescent="0.2">
      <c r="A18" s="116"/>
      <c r="B18" s="90"/>
      <c r="C18" s="51"/>
      <c r="D18" s="52"/>
      <c r="E18" s="52"/>
      <c r="F18" s="47"/>
      <c r="G18" s="92"/>
      <c r="H18" s="93"/>
      <c r="I18" s="130">
        <f t="shared" si="0"/>
        <v>0</v>
      </c>
      <c r="J18" s="88"/>
      <c r="K18" s="130">
        <f t="shared" si="1"/>
        <v>0</v>
      </c>
      <c r="L18" s="130">
        <f t="shared" si="2"/>
        <v>0</v>
      </c>
      <c r="M18" s="130" t="str">
        <f t="shared" si="3"/>
        <v xml:space="preserve"> </v>
      </c>
      <c r="N18" s="130">
        <f t="shared" si="4"/>
        <v>0</v>
      </c>
    </row>
    <row r="19" spans="1:15" x14ac:dyDescent="0.2">
      <c r="A19" s="116"/>
      <c r="B19" s="90"/>
      <c r="C19" s="51"/>
      <c r="D19" s="52"/>
      <c r="E19" s="52"/>
      <c r="F19" s="47"/>
      <c r="G19" s="92"/>
      <c r="H19" s="93"/>
      <c r="I19" s="130">
        <f t="shared" si="0"/>
        <v>0</v>
      </c>
      <c r="J19" s="88"/>
      <c r="K19" s="130">
        <f t="shared" si="1"/>
        <v>0</v>
      </c>
      <c r="L19" s="130">
        <f t="shared" si="2"/>
        <v>0</v>
      </c>
      <c r="M19" s="130" t="str">
        <f t="shared" si="3"/>
        <v xml:space="preserve"> </v>
      </c>
      <c r="N19" s="130">
        <f t="shared" si="4"/>
        <v>0</v>
      </c>
    </row>
    <row r="20" spans="1:15" x14ac:dyDescent="0.2">
      <c r="A20" s="116"/>
      <c r="B20" s="90"/>
      <c r="C20" s="51"/>
      <c r="D20" s="52"/>
      <c r="E20" s="52"/>
      <c r="F20" s="47"/>
      <c r="G20" s="92"/>
      <c r="H20" s="93"/>
      <c r="I20" s="130">
        <f t="shared" si="0"/>
        <v>0</v>
      </c>
      <c r="J20" s="88"/>
      <c r="K20" s="130">
        <f t="shared" si="1"/>
        <v>0</v>
      </c>
      <c r="L20" s="130">
        <f t="shared" si="2"/>
        <v>0</v>
      </c>
      <c r="M20" s="130" t="str">
        <f t="shared" si="3"/>
        <v xml:space="preserve"> </v>
      </c>
      <c r="N20" s="130">
        <f t="shared" si="4"/>
        <v>0</v>
      </c>
    </row>
    <row r="21" spans="1:15" x14ac:dyDescent="0.2">
      <c r="A21" s="116"/>
      <c r="B21" s="90"/>
      <c r="C21" s="51"/>
      <c r="D21" s="52"/>
      <c r="E21" s="52"/>
      <c r="F21" s="47"/>
      <c r="G21" s="92"/>
      <c r="H21" s="93"/>
      <c r="I21" s="130">
        <f t="shared" si="0"/>
        <v>0</v>
      </c>
      <c r="J21" s="88"/>
      <c r="K21" s="130">
        <f t="shared" si="1"/>
        <v>0</v>
      </c>
      <c r="L21" s="130">
        <f t="shared" si="2"/>
        <v>0</v>
      </c>
      <c r="M21" s="130" t="str">
        <f t="shared" si="3"/>
        <v xml:space="preserve"> </v>
      </c>
      <c r="N21" s="130">
        <f t="shared" si="4"/>
        <v>0</v>
      </c>
    </row>
    <row r="22" spans="1:15" x14ac:dyDescent="0.2">
      <c r="A22" s="116"/>
      <c r="B22" s="90"/>
      <c r="C22" s="51"/>
      <c r="D22" s="52"/>
      <c r="E22" s="52"/>
      <c r="F22" s="47"/>
      <c r="G22" s="92"/>
      <c r="H22" s="93"/>
      <c r="I22" s="130">
        <f t="shared" si="0"/>
        <v>0</v>
      </c>
      <c r="J22" s="88"/>
      <c r="K22" s="130">
        <f t="shared" si="1"/>
        <v>0</v>
      </c>
      <c r="L22" s="130">
        <f t="shared" si="2"/>
        <v>0</v>
      </c>
      <c r="M22" s="130" t="str">
        <f t="shared" si="3"/>
        <v xml:space="preserve"> </v>
      </c>
      <c r="N22" s="130">
        <f t="shared" si="4"/>
        <v>0</v>
      </c>
    </row>
    <row r="23" spans="1:15" x14ac:dyDescent="0.2">
      <c r="A23" s="116"/>
      <c r="B23" s="90"/>
      <c r="C23" s="51"/>
      <c r="D23" s="52"/>
      <c r="E23" s="52"/>
      <c r="F23" s="47"/>
      <c r="G23" s="92"/>
      <c r="H23" s="93"/>
      <c r="I23" s="130">
        <f t="shared" si="0"/>
        <v>0</v>
      </c>
      <c r="J23" s="88"/>
      <c r="K23" s="130">
        <f t="shared" si="1"/>
        <v>0</v>
      </c>
      <c r="L23" s="130">
        <f t="shared" si="2"/>
        <v>0</v>
      </c>
      <c r="M23" s="130" t="str">
        <f t="shared" si="3"/>
        <v xml:space="preserve"> </v>
      </c>
      <c r="N23" s="130">
        <f t="shared" si="4"/>
        <v>0</v>
      </c>
      <c r="O23" s="4"/>
    </row>
    <row r="24" spans="1:15" x14ac:dyDescent="0.2">
      <c r="A24" s="116"/>
      <c r="B24" s="90"/>
      <c r="C24" s="51"/>
      <c r="D24" s="52"/>
      <c r="E24" s="52"/>
      <c r="F24" s="47"/>
      <c r="G24" s="92"/>
      <c r="H24" s="93"/>
      <c r="I24" s="130">
        <f t="shared" si="0"/>
        <v>0</v>
      </c>
      <c r="J24" s="88"/>
      <c r="K24" s="130">
        <f t="shared" si="1"/>
        <v>0</v>
      </c>
      <c r="L24" s="130">
        <f t="shared" si="2"/>
        <v>0</v>
      </c>
      <c r="M24" s="130" t="str">
        <f t="shared" si="3"/>
        <v xml:space="preserve"> </v>
      </c>
      <c r="N24" s="130">
        <f t="shared" si="4"/>
        <v>0</v>
      </c>
      <c r="O24" s="4"/>
    </row>
    <row r="25" spans="1:15" x14ac:dyDescent="0.2">
      <c r="A25" s="116"/>
      <c r="B25" s="90"/>
      <c r="C25" s="51"/>
      <c r="D25" s="52"/>
      <c r="E25" s="52"/>
      <c r="F25" s="47"/>
      <c r="G25" s="92"/>
      <c r="H25" s="93"/>
      <c r="I25" s="130">
        <f t="shared" si="0"/>
        <v>0</v>
      </c>
      <c r="J25" s="88"/>
      <c r="K25" s="130">
        <f t="shared" si="1"/>
        <v>0</v>
      </c>
      <c r="L25" s="130">
        <f t="shared" si="2"/>
        <v>0</v>
      </c>
      <c r="M25" s="130" t="str">
        <f t="shared" si="3"/>
        <v xml:space="preserve"> </v>
      </c>
      <c r="N25" s="130">
        <f t="shared" si="4"/>
        <v>0</v>
      </c>
      <c r="O25" s="4"/>
    </row>
    <row r="26" spans="1:15" x14ac:dyDescent="0.2">
      <c r="A26" s="116"/>
      <c r="B26" s="90"/>
      <c r="C26" s="51"/>
      <c r="D26" s="52"/>
      <c r="E26" s="52"/>
      <c r="F26" s="47"/>
      <c r="G26" s="92"/>
      <c r="H26" s="93"/>
      <c r="I26" s="130">
        <f t="shared" si="0"/>
        <v>0</v>
      </c>
      <c r="J26" s="88"/>
      <c r="K26" s="130">
        <f t="shared" si="1"/>
        <v>0</v>
      </c>
      <c r="L26" s="130">
        <f t="shared" si="2"/>
        <v>0</v>
      </c>
      <c r="M26" s="130" t="str">
        <f t="shared" si="3"/>
        <v xml:space="preserve"> </v>
      </c>
      <c r="N26" s="130">
        <f t="shared" si="4"/>
        <v>0</v>
      </c>
      <c r="O26" s="4"/>
    </row>
    <row r="27" spans="1:15" x14ac:dyDescent="0.2">
      <c r="A27" s="116"/>
      <c r="B27" s="90"/>
      <c r="C27" s="51"/>
      <c r="D27" s="52"/>
      <c r="E27" s="52"/>
      <c r="F27" s="47"/>
      <c r="G27" s="92"/>
      <c r="H27" s="93"/>
      <c r="I27" s="130">
        <f t="shared" si="0"/>
        <v>0</v>
      </c>
      <c r="J27" s="88"/>
      <c r="K27" s="130">
        <f t="shared" si="1"/>
        <v>0</v>
      </c>
      <c r="L27" s="130">
        <f t="shared" si="2"/>
        <v>0</v>
      </c>
      <c r="M27" s="130" t="str">
        <f t="shared" si="3"/>
        <v xml:space="preserve"> </v>
      </c>
      <c r="N27" s="130">
        <f t="shared" si="4"/>
        <v>0</v>
      </c>
      <c r="O27" s="4"/>
    </row>
    <row r="28" spans="1:15" x14ac:dyDescent="0.2">
      <c r="A28" s="116"/>
      <c r="B28" s="90"/>
      <c r="C28" s="51"/>
      <c r="D28" s="52"/>
      <c r="E28" s="52"/>
      <c r="F28" s="47"/>
      <c r="G28" s="92"/>
      <c r="H28" s="94"/>
      <c r="I28" s="130">
        <f t="shared" si="0"/>
        <v>0</v>
      </c>
      <c r="J28" s="89"/>
      <c r="K28" s="130">
        <f t="shared" si="1"/>
        <v>0</v>
      </c>
      <c r="L28" s="130">
        <f t="shared" si="2"/>
        <v>0</v>
      </c>
      <c r="M28" s="130" t="str">
        <f t="shared" si="3"/>
        <v xml:space="preserve"> </v>
      </c>
      <c r="N28" s="130">
        <f t="shared" si="4"/>
        <v>0</v>
      </c>
      <c r="O28" s="21"/>
    </row>
    <row r="29" spans="1:15" x14ac:dyDescent="0.2">
      <c r="A29" s="116"/>
      <c r="B29" s="90"/>
      <c r="C29" s="51"/>
      <c r="D29" s="52"/>
      <c r="E29" s="52"/>
      <c r="F29" s="47"/>
      <c r="G29" s="92"/>
      <c r="H29" s="94"/>
      <c r="I29" s="130">
        <f t="shared" si="0"/>
        <v>0</v>
      </c>
      <c r="J29" s="89"/>
      <c r="K29" s="130">
        <f t="shared" si="1"/>
        <v>0</v>
      </c>
      <c r="L29" s="130">
        <f t="shared" si="2"/>
        <v>0</v>
      </c>
      <c r="M29" s="130" t="str">
        <f t="shared" si="3"/>
        <v xml:space="preserve"> </v>
      </c>
      <c r="N29" s="130">
        <f t="shared" si="4"/>
        <v>0</v>
      </c>
      <c r="O29" s="21"/>
    </row>
    <row r="30" spans="1:15" x14ac:dyDescent="0.2">
      <c r="A30" s="116"/>
      <c r="B30" s="90"/>
      <c r="C30" s="51"/>
      <c r="D30" s="52"/>
      <c r="E30" s="52"/>
      <c r="F30" s="47"/>
      <c r="G30" s="92"/>
      <c r="H30" s="94"/>
      <c r="I30" s="130">
        <f t="shared" si="0"/>
        <v>0</v>
      </c>
      <c r="J30" s="89"/>
      <c r="K30" s="130">
        <f t="shared" si="1"/>
        <v>0</v>
      </c>
      <c r="L30" s="130">
        <f t="shared" si="2"/>
        <v>0</v>
      </c>
      <c r="M30" s="130" t="str">
        <f t="shared" si="3"/>
        <v xml:space="preserve"> </v>
      </c>
      <c r="N30" s="130">
        <f t="shared" si="4"/>
        <v>0</v>
      </c>
      <c r="O30" s="4"/>
    </row>
    <row r="31" spans="1:15" x14ac:dyDescent="0.2">
      <c r="A31" s="116"/>
      <c r="B31" s="90"/>
      <c r="C31" s="51"/>
      <c r="D31" s="52"/>
      <c r="E31" s="52"/>
      <c r="F31" s="47"/>
      <c r="G31" s="92"/>
      <c r="H31" s="94"/>
      <c r="I31" s="130">
        <f t="shared" si="0"/>
        <v>0</v>
      </c>
      <c r="J31" s="89"/>
      <c r="K31" s="130">
        <f t="shared" si="1"/>
        <v>0</v>
      </c>
      <c r="L31" s="130">
        <f t="shared" si="2"/>
        <v>0</v>
      </c>
      <c r="M31" s="130" t="str">
        <f t="shared" si="3"/>
        <v xml:space="preserve"> </v>
      </c>
      <c r="N31" s="130">
        <f t="shared" si="4"/>
        <v>0</v>
      </c>
      <c r="O31" s="4"/>
    </row>
    <row r="32" spans="1:15" x14ac:dyDescent="0.2">
      <c r="A32" s="116"/>
      <c r="B32" s="90"/>
      <c r="C32" s="51"/>
      <c r="D32" s="52"/>
      <c r="E32" s="52"/>
      <c r="F32" s="47"/>
      <c r="G32" s="92"/>
      <c r="H32" s="94"/>
      <c r="I32" s="130">
        <f t="shared" si="0"/>
        <v>0</v>
      </c>
      <c r="J32" s="89"/>
      <c r="K32" s="130">
        <f t="shared" si="1"/>
        <v>0</v>
      </c>
      <c r="L32" s="130">
        <f t="shared" si="2"/>
        <v>0</v>
      </c>
      <c r="M32" s="130" t="str">
        <f t="shared" si="3"/>
        <v xml:space="preserve"> </v>
      </c>
      <c r="N32" s="130">
        <f t="shared" si="4"/>
        <v>0</v>
      </c>
      <c r="O32" s="4"/>
    </row>
    <row r="33" spans="1:15" x14ac:dyDescent="0.2">
      <c r="A33" s="116"/>
      <c r="B33" s="90"/>
      <c r="C33" s="51"/>
      <c r="D33" s="52"/>
      <c r="E33" s="52"/>
      <c r="F33" s="47"/>
      <c r="G33" s="92"/>
      <c r="H33" s="94"/>
      <c r="I33" s="130">
        <f t="shared" si="0"/>
        <v>0</v>
      </c>
      <c r="J33" s="89"/>
      <c r="K33" s="130">
        <f t="shared" si="1"/>
        <v>0</v>
      </c>
      <c r="L33" s="130">
        <f t="shared" si="2"/>
        <v>0</v>
      </c>
      <c r="M33" s="130" t="str">
        <f t="shared" si="3"/>
        <v xml:space="preserve"> </v>
      </c>
      <c r="N33" s="130">
        <f t="shared" si="4"/>
        <v>0</v>
      </c>
      <c r="O33" s="4"/>
    </row>
    <row r="34" spans="1:15" x14ac:dyDescent="0.2">
      <c r="A34" s="116"/>
      <c r="B34" s="90"/>
      <c r="C34" s="51"/>
      <c r="D34" s="52"/>
      <c r="E34" s="52"/>
      <c r="F34" s="47"/>
      <c r="G34" s="92"/>
      <c r="H34" s="94"/>
      <c r="I34" s="130">
        <f t="shared" si="0"/>
        <v>0</v>
      </c>
      <c r="J34" s="89"/>
      <c r="K34" s="130">
        <f t="shared" si="1"/>
        <v>0</v>
      </c>
      <c r="L34" s="130">
        <f t="shared" si="2"/>
        <v>0</v>
      </c>
      <c r="M34" s="130" t="str">
        <f t="shared" si="3"/>
        <v xml:space="preserve"> </v>
      </c>
      <c r="N34" s="130">
        <f t="shared" si="4"/>
        <v>0</v>
      </c>
      <c r="O34" s="4"/>
    </row>
    <row r="35" spans="1:15" x14ac:dyDescent="0.2">
      <c r="A35" s="116"/>
      <c r="B35" s="90"/>
      <c r="C35" s="51"/>
      <c r="D35" s="52"/>
      <c r="E35" s="52"/>
      <c r="F35" s="47"/>
      <c r="G35" s="92"/>
      <c r="H35" s="94"/>
      <c r="I35" s="130">
        <f t="shared" si="0"/>
        <v>0</v>
      </c>
      <c r="J35" s="89"/>
      <c r="K35" s="130">
        <f t="shared" si="1"/>
        <v>0</v>
      </c>
      <c r="L35" s="130">
        <f t="shared" si="2"/>
        <v>0</v>
      </c>
      <c r="M35" s="130" t="str">
        <f t="shared" si="3"/>
        <v xml:space="preserve"> </v>
      </c>
      <c r="N35" s="130">
        <f t="shared" si="4"/>
        <v>0</v>
      </c>
      <c r="O35" s="4"/>
    </row>
    <row r="36" spans="1:15" x14ac:dyDescent="0.2">
      <c r="A36" s="116"/>
      <c r="B36" s="90"/>
      <c r="C36" s="51"/>
      <c r="D36" s="52"/>
      <c r="E36" s="52"/>
      <c r="F36" s="47"/>
      <c r="G36" s="92"/>
      <c r="H36" s="94"/>
      <c r="I36" s="130">
        <f t="shared" si="0"/>
        <v>0</v>
      </c>
      <c r="J36" s="89"/>
      <c r="K36" s="130">
        <f t="shared" si="1"/>
        <v>0</v>
      </c>
      <c r="L36" s="130">
        <f t="shared" si="2"/>
        <v>0</v>
      </c>
      <c r="M36" s="130" t="str">
        <f t="shared" si="3"/>
        <v xml:space="preserve"> </v>
      </c>
      <c r="N36" s="130">
        <f t="shared" si="4"/>
        <v>0</v>
      </c>
      <c r="O36" s="21"/>
    </row>
    <row r="37" spans="1:15" x14ac:dyDescent="0.2">
      <c r="A37" s="116"/>
      <c r="B37" s="90"/>
      <c r="C37" s="51"/>
      <c r="D37" s="52"/>
      <c r="E37" s="52"/>
      <c r="F37" s="47"/>
      <c r="G37" s="92"/>
      <c r="H37" s="94"/>
      <c r="I37" s="130">
        <f t="shared" si="0"/>
        <v>0</v>
      </c>
      <c r="J37" s="89"/>
      <c r="K37" s="130">
        <f t="shared" si="1"/>
        <v>0</v>
      </c>
      <c r="L37" s="130">
        <f t="shared" si="2"/>
        <v>0</v>
      </c>
      <c r="M37" s="130" t="str">
        <f t="shared" si="3"/>
        <v xml:space="preserve"> </v>
      </c>
      <c r="N37" s="130">
        <f t="shared" si="4"/>
        <v>0</v>
      </c>
      <c r="O37" s="4"/>
    </row>
    <row r="38" spans="1:15" x14ac:dyDescent="0.2">
      <c r="A38" s="116"/>
      <c r="B38" s="90"/>
      <c r="C38" s="51"/>
      <c r="D38" s="52"/>
      <c r="E38" s="52"/>
      <c r="F38" s="47"/>
      <c r="G38" s="92"/>
      <c r="H38" s="94"/>
      <c r="I38" s="130">
        <f t="shared" si="0"/>
        <v>0</v>
      </c>
      <c r="J38" s="89"/>
      <c r="K38" s="130">
        <f t="shared" si="1"/>
        <v>0</v>
      </c>
      <c r="L38" s="130">
        <f t="shared" si="2"/>
        <v>0</v>
      </c>
      <c r="M38" s="130" t="str">
        <f t="shared" si="3"/>
        <v xml:space="preserve"> </v>
      </c>
      <c r="N38" s="130">
        <f t="shared" si="4"/>
        <v>0</v>
      </c>
      <c r="O38" s="4"/>
    </row>
    <row r="39" spans="1:15" x14ac:dyDescent="0.2">
      <c r="A39" s="116"/>
      <c r="B39" s="90"/>
      <c r="C39" s="51"/>
      <c r="D39" s="52"/>
      <c r="E39" s="52"/>
      <c r="F39" s="47"/>
      <c r="G39" s="92"/>
      <c r="H39" s="94"/>
      <c r="I39" s="130">
        <f t="shared" si="0"/>
        <v>0</v>
      </c>
      <c r="J39" s="89"/>
      <c r="K39" s="130">
        <f t="shared" si="1"/>
        <v>0</v>
      </c>
      <c r="L39" s="130">
        <f t="shared" si="2"/>
        <v>0</v>
      </c>
      <c r="M39" s="130" t="str">
        <f t="shared" si="3"/>
        <v xml:space="preserve"> </v>
      </c>
      <c r="N39" s="130">
        <f t="shared" si="4"/>
        <v>0</v>
      </c>
      <c r="O39" s="4"/>
    </row>
    <row r="40" spans="1:15" x14ac:dyDescent="0.2">
      <c r="A40" s="116"/>
      <c r="B40" s="90"/>
      <c r="C40" s="51"/>
      <c r="D40" s="52"/>
      <c r="E40" s="52"/>
      <c r="F40" s="47"/>
      <c r="G40" s="92"/>
      <c r="H40" s="94"/>
      <c r="I40" s="130">
        <f t="shared" si="0"/>
        <v>0</v>
      </c>
      <c r="J40" s="89"/>
      <c r="K40" s="130">
        <f t="shared" si="1"/>
        <v>0</v>
      </c>
      <c r="L40" s="130">
        <f t="shared" si="2"/>
        <v>0</v>
      </c>
      <c r="M40" s="130" t="str">
        <f t="shared" si="3"/>
        <v xml:space="preserve"> </v>
      </c>
      <c r="N40" s="130">
        <f t="shared" si="4"/>
        <v>0</v>
      </c>
      <c r="O40" s="4"/>
    </row>
    <row r="41" spans="1:15" x14ac:dyDescent="0.2">
      <c r="A41" s="116"/>
      <c r="B41" s="90"/>
      <c r="C41" s="51"/>
      <c r="D41" s="52"/>
      <c r="E41" s="52"/>
      <c r="F41" s="47"/>
      <c r="G41" s="92"/>
      <c r="H41" s="94"/>
      <c r="I41" s="130">
        <f t="shared" si="0"/>
        <v>0</v>
      </c>
      <c r="J41" s="89"/>
      <c r="K41" s="130">
        <f t="shared" si="1"/>
        <v>0</v>
      </c>
      <c r="L41" s="130">
        <f t="shared" si="2"/>
        <v>0</v>
      </c>
      <c r="M41" s="130" t="str">
        <f t="shared" si="3"/>
        <v xml:space="preserve"> </v>
      </c>
      <c r="N41" s="130">
        <f t="shared" si="4"/>
        <v>0</v>
      </c>
      <c r="O41" s="4"/>
    </row>
    <row r="42" spans="1:15" x14ac:dyDescent="0.2">
      <c r="A42" s="116"/>
      <c r="B42" s="90"/>
      <c r="C42" s="51"/>
      <c r="D42" s="52"/>
      <c r="E42" s="52"/>
      <c r="F42" s="47"/>
      <c r="G42" s="92"/>
      <c r="H42" s="94"/>
      <c r="I42" s="130">
        <f t="shared" si="0"/>
        <v>0</v>
      </c>
      <c r="J42" s="89"/>
      <c r="K42" s="130">
        <f t="shared" si="1"/>
        <v>0</v>
      </c>
      <c r="L42" s="130">
        <f t="shared" si="2"/>
        <v>0</v>
      </c>
      <c r="M42" s="130" t="str">
        <f t="shared" si="3"/>
        <v xml:space="preserve"> </v>
      </c>
      <c r="N42" s="130">
        <f t="shared" si="4"/>
        <v>0</v>
      </c>
      <c r="O42" s="4"/>
    </row>
    <row r="43" spans="1:15" x14ac:dyDescent="0.2">
      <c r="A43" s="116"/>
      <c r="B43" s="90"/>
      <c r="C43" s="51"/>
      <c r="D43" s="52"/>
      <c r="E43" s="52"/>
      <c r="F43" s="47"/>
      <c r="G43" s="92"/>
      <c r="H43" s="94"/>
      <c r="I43" s="130">
        <f t="shared" si="0"/>
        <v>0</v>
      </c>
      <c r="J43" s="89"/>
      <c r="K43" s="130">
        <f t="shared" si="1"/>
        <v>0</v>
      </c>
      <c r="L43" s="130">
        <f t="shared" si="2"/>
        <v>0</v>
      </c>
      <c r="M43" s="130" t="str">
        <f t="shared" si="3"/>
        <v xml:space="preserve"> </v>
      </c>
      <c r="N43" s="130">
        <f t="shared" si="4"/>
        <v>0</v>
      </c>
      <c r="O43" s="21"/>
    </row>
    <row r="44" spans="1:15" x14ac:dyDescent="0.2">
      <c r="A44" s="116"/>
      <c r="B44" s="90"/>
      <c r="C44" s="51"/>
      <c r="D44" s="52"/>
      <c r="E44" s="52"/>
      <c r="F44" s="47"/>
      <c r="G44" s="92"/>
      <c r="H44" s="94"/>
      <c r="I44" s="130">
        <f t="shared" si="0"/>
        <v>0</v>
      </c>
      <c r="J44" s="89"/>
      <c r="K44" s="130">
        <f t="shared" si="1"/>
        <v>0</v>
      </c>
      <c r="L44" s="130">
        <f t="shared" si="2"/>
        <v>0</v>
      </c>
      <c r="M44" s="130" t="str">
        <f t="shared" si="3"/>
        <v xml:space="preserve"> </v>
      </c>
      <c r="N44" s="130">
        <f t="shared" si="4"/>
        <v>0</v>
      </c>
      <c r="O44" s="4"/>
    </row>
    <row r="45" spans="1:15" x14ac:dyDescent="0.2">
      <c r="A45" s="116"/>
      <c r="B45" s="90"/>
      <c r="C45" s="51"/>
      <c r="D45" s="52"/>
      <c r="E45" s="52"/>
      <c r="F45" s="47"/>
      <c r="G45" s="92"/>
      <c r="H45" s="94"/>
      <c r="I45" s="130">
        <f t="shared" si="0"/>
        <v>0</v>
      </c>
      <c r="J45" s="89"/>
      <c r="K45" s="130">
        <f t="shared" si="1"/>
        <v>0</v>
      </c>
      <c r="L45" s="130">
        <f t="shared" si="2"/>
        <v>0</v>
      </c>
      <c r="M45" s="130" t="str">
        <f t="shared" si="3"/>
        <v xml:space="preserve"> </v>
      </c>
      <c r="N45" s="130">
        <f t="shared" si="4"/>
        <v>0</v>
      </c>
      <c r="O45" s="4"/>
    </row>
    <row r="46" spans="1:15" x14ac:dyDescent="0.2">
      <c r="A46" s="116"/>
      <c r="B46" s="90"/>
      <c r="C46" s="51"/>
      <c r="D46" s="52"/>
      <c r="E46" s="52"/>
      <c r="F46" s="47"/>
      <c r="G46" s="92"/>
      <c r="H46" s="94"/>
      <c r="I46" s="130">
        <f t="shared" si="0"/>
        <v>0</v>
      </c>
      <c r="J46" s="89"/>
      <c r="K46" s="130">
        <f t="shared" si="1"/>
        <v>0</v>
      </c>
      <c r="L46" s="130">
        <f t="shared" si="2"/>
        <v>0</v>
      </c>
      <c r="M46" s="130" t="str">
        <f t="shared" si="3"/>
        <v xml:space="preserve"> </v>
      </c>
      <c r="N46" s="130">
        <f t="shared" si="4"/>
        <v>0</v>
      </c>
      <c r="O46" s="4"/>
    </row>
    <row r="47" spans="1:15" x14ac:dyDescent="0.2">
      <c r="A47" s="116"/>
      <c r="B47" s="90"/>
      <c r="C47" s="51"/>
      <c r="D47" s="52"/>
      <c r="E47" s="52"/>
      <c r="F47" s="47"/>
      <c r="G47" s="92"/>
      <c r="H47" s="94"/>
      <c r="I47" s="130">
        <f t="shared" si="0"/>
        <v>0</v>
      </c>
      <c r="J47" s="89"/>
      <c r="K47" s="130">
        <f t="shared" si="1"/>
        <v>0</v>
      </c>
      <c r="L47" s="130">
        <f t="shared" si="2"/>
        <v>0</v>
      </c>
      <c r="M47" s="130" t="str">
        <f t="shared" si="3"/>
        <v xml:space="preserve"> </v>
      </c>
      <c r="N47" s="130">
        <f t="shared" si="4"/>
        <v>0</v>
      </c>
      <c r="O47" s="4"/>
    </row>
    <row r="48" spans="1:15" x14ac:dyDescent="0.2">
      <c r="A48" s="116"/>
      <c r="B48" s="90"/>
      <c r="C48" s="51"/>
      <c r="D48" s="52"/>
      <c r="E48" s="52"/>
      <c r="F48" s="47"/>
      <c r="G48" s="92"/>
      <c r="H48" s="94"/>
      <c r="I48" s="130">
        <f t="shared" si="0"/>
        <v>0</v>
      </c>
      <c r="J48" s="89"/>
      <c r="K48" s="130">
        <f t="shared" si="1"/>
        <v>0</v>
      </c>
      <c r="L48" s="130">
        <f t="shared" si="2"/>
        <v>0</v>
      </c>
      <c r="M48" s="130" t="str">
        <f t="shared" si="3"/>
        <v xml:space="preserve"> </v>
      </c>
      <c r="N48" s="130">
        <f t="shared" si="4"/>
        <v>0</v>
      </c>
      <c r="O48" s="4"/>
    </row>
    <row r="49" spans="1:15" x14ac:dyDescent="0.2">
      <c r="A49" s="116"/>
      <c r="B49" s="90"/>
      <c r="C49" s="51"/>
      <c r="D49" s="52"/>
      <c r="E49" s="52"/>
      <c r="F49" s="47"/>
      <c r="G49" s="92"/>
      <c r="H49" s="94"/>
      <c r="I49" s="130">
        <f t="shared" si="0"/>
        <v>0</v>
      </c>
      <c r="J49" s="89"/>
      <c r="K49" s="130">
        <f t="shared" si="1"/>
        <v>0</v>
      </c>
      <c r="L49" s="130">
        <f t="shared" si="2"/>
        <v>0</v>
      </c>
      <c r="M49" s="130" t="str">
        <f t="shared" si="3"/>
        <v xml:space="preserve"> </v>
      </c>
      <c r="N49" s="130">
        <f t="shared" si="4"/>
        <v>0</v>
      </c>
      <c r="O49" s="4"/>
    </row>
    <row r="50" spans="1:15" x14ac:dyDescent="0.2">
      <c r="A50" s="116"/>
      <c r="B50" s="90"/>
      <c r="C50" s="51"/>
      <c r="D50" s="52"/>
      <c r="E50" s="52"/>
      <c r="F50" s="47"/>
      <c r="G50" s="92"/>
      <c r="H50" s="94"/>
      <c r="I50" s="130">
        <f t="shared" si="0"/>
        <v>0</v>
      </c>
      <c r="J50" s="89"/>
      <c r="K50" s="130">
        <f t="shared" si="1"/>
        <v>0</v>
      </c>
      <c r="L50" s="130">
        <f t="shared" si="2"/>
        <v>0</v>
      </c>
      <c r="M50" s="130" t="str">
        <f t="shared" si="3"/>
        <v xml:space="preserve"> </v>
      </c>
      <c r="N50" s="130">
        <f t="shared" si="4"/>
        <v>0</v>
      </c>
      <c r="O50" s="21"/>
    </row>
    <row r="51" spans="1:15" x14ac:dyDescent="0.2">
      <c r="A51" s="116"/>
      <c r="B51" s="90"/>
      <c r="C51" s="51"/>
      <c r="D51" s="52"/>
      <c r="E51" s="52"/>
      <c r="F51" s="47"/>
      <c r="G51" s="92"/>
      <c r="H51" s="94"/>
      <c r="I51" s="130">
        <f t="shared" si="0"/>
        <v>0</v>
      </c>
      <c r="J51" s="89"/>
      <c r="K51" s="130">
        <f t="shared" si="1"/>
        <v>0</v>
      </c>
      <c r="L51" s="130">
        <f t="shared" si="2"/>
        <v>0</v>
      </c>
      <c r="M51" s="130" t="str">
        <f t="shared" si="3"/>
        <v xml:space="preserve"> </v>
      </c>
      <c r="N51" s="130">
        <f t="shared" si="4"/>
        <v>0</v>
      </c>
      <c r="O51" s="4"/>
    </row>
    <row r="52" spans="1:15" x14ac:dyDescent="0.2">
      <c r="A52" s="116"/>
      <c r="B52" s="90"/>
      <c r="C52" s="51"/>
      <c r="D52" s="52"/>
      <c r="E52" s="52"/>
      <c r="F52" s="47"/>
      <c r="G52" s="92"/>
      <c r="H52" s="94"/>
      <c r="I52" s="130">
        <f t="shared" si="0"/>
        <v>0</v>
      </c>
      <c r="J52" s="89"/>
      <c r="K52" s="130">
        <f t="shared" si="1"/>
        <v>0</v>
      </c>
      <c r="L52" s="130">
        <f t="shared" si="2"/>
        <v>0</v>
      </c>
      <c r="M52" s="130" t="str">
        <f t="shared" si="3"/>
        <v xml:space="preserve"> </v>
      </c>
      <c r="N52" s="130">
        <f t="shared" si="4"/>
        <v>0</v>
      </c>
      <c r="O52" s="4"/>
    </row>
    <row r="53" spans="1:15" x14ac:dyDescent="0.2">
      <c r="A53" s="116"/>
      <c r="B53" s="90"/>
      <c r="C53" s="51"/>
      <c r="D53" s="52"/>
      <c r="E53" s="52"/>
      <c r="F53" s="47"/>
      <c r="G53" s="92"/>
      <c r="H53" s="94"/>
      <c r="I53" s="130">
        <f t="shared" si="0"/>
        <v>0</v>
      </c>
      <c r="J53" s="89"/>
      <c r="K53" s="130">
        <f t="shared" si="1"/>
        <v>0</v>
      </c>
      <c r="L53" s="130">
        <f t="shared" si="2"/>
        <v>0</v>
      </c>
      <c r="M53" s="130" t="str">
        <f t="shared" si="3"/>
        <v xml:space="preserve"> </v>
      </c>
      <c r="N53" s="130">
        <f t="shared" si="4"/>
        <v>0</v>
      </c>
      <c r="O53" s="4"/>
    </row>
    <row r="54" spans="1:15" x14ac:dyDescent="0.2">
      <c r="A54" s="116"/>
      <c r="B54" s="90"/>
      <c r="C54" s="51"/>
      <c r="D54" s="52"/>
      <c r="E54" s="52"/>
      <c r="F54" s="47"/>
      <c r="G54" s="92"/>
      <c r="H54" s="94"/>
      <c r="I54" s="130">
        <f t="shared" si="0"/>
        <v>0</v>
      </c>
      <c r="J54" s="89"/>
      <c r="K54" s="130">
        <f t="shared" si="1"/>
        <v>0</v>
      </c>
      <c r="L54" s="130">
        <f t="shared" si="2"/>
        <v>0</v>
      </c>
      <c r="M54" s="130" t="str">
        <f t="shared" si="3"/>
        <v xml:space="preserve"> </v>
      </c>
      <c r="N54" s="130">
        <f t="shared" si="4"/>
        <v>0</v>
      </c>
      <c r="O54" s="4"/>
    </row>
    <row r="55" spans="1:15" x14ac:dyDescent="0.2">
      <c r="A55" s="116"/>
      <c r="B55" s="90"/>
      <c r="C55" s="51"/>
      <c r="D55" s="52"/>
      <c r="E55" s="52"/>
      <c r="F55" s="47"/>
      <c r="G55" s="92"/>
      <c r="H55" s="94"/>
      <c r="I55" s="130">
        <f t="shared" si="0"/>
        <v>0</v>
      </c>
      <c r="J55" s="89"/>
      <c r="K55" s="130">
        <f t="shared" si="1"/>
        <v>0</v>
      </c>
      <c r="L55" s="130">
        <f t="shared" si="2"/>
        <v>0</v>
      </c>
      <c r="M55" s="130" t="str">
        <f t="shared" si="3"/>
        <v xml:space="preserve"> </v>
      </c>
      <c r="N55" s="130">
        <f t="shared" si="4"/>
        <v>0</v>
      </c>
      <c r="O55" s="4"/>
    </row>
    <row r="56" spans="1:15" x14ac:dyDescent="0.2">
      <c r="A56" s="116"/>
      <c r="B56" s="90"/>
      <c r="C56" s="51"/>
      <c r="D56" s="52"/>
      <c r="E56" s="52"/>
      <c r="F56" s="47"/>
      <c r="G56" s="92"/>
      <c r="H56" s="94"/>
      <c r="I56" s="130">
        <f t="shared" si="0"/>
        <v>0</v>
      </c>
      <c r="J56" s="89"/>
      <c r="K56" s="130">
        <f t="shared" si="1"/>
        <v>0</v>
      </c>
      <c r="L56" s="130">
        <f t="shared" si="2"/>
        <v>0</v>
      </c>
      <c r="M56" s="130" t="str">
        <f t="shared" si="3"/>
        <v xml:space="preserve"> </v>
      </c>
      <c r="N56" s="130">
        <f t="shared" si="4"/>
        <v>0</v>
      </c>
      <c r="O56" s="21"/>
    </row>
    <row r="57" spans="1:15" x14ac:dyDescent="0.2">
      <c r="A57" s="116"/>
      <c r="B57" s="90"/>
      <c r="C57" s="51"/>
      <c r="D57" s="52"/>
      <c r="E57" s="52"/>
      <c r="F57" s="47"/>
      <c r="G57" s="92"/>
      <c r="H57" s="94"/>
      <c r="I57" s="130">
        <f t="shared" si="0"/>
        <v>0</v>
      </c>
      <c r="J57" s="89"/>
      <c r="K57" s="130">
        <f t="shared" si="1"/>
        <v>0</v>
      </c>
      <c r="L57" s="130">
        <f t="shared" si="2"/>
        <v>0</v>
      </c>
      <c r="M57" s="130" t="str">
        <f t="shared" si="3"/>
        <v xml:space="preserve"> </v>
      </c>
      <c r="N57" s="130">
        <f t="shared" si="4"/>
        <v>0</v>
      </c>
      <c r="O57" s="4"/>
    </row>
    <row r="58" spans="1:15" x14ac:dyDescent="0.2">
      <c r="A58" s="116"/>
      <c r="B58" s="90"/>
      <c r="C58" s="51"/>
      <c r="D58" s="52"/>
      <c r="E58" s="52"/>
      <c r="F58" s="47"/>
      <c r="G58" s="92"/>
      <c r="H58" s="94"/>
      <c r="I58" s="130">
        <f t="shared" si="0"/>
        <v>0</v>
      </c>
      <c r="J58" s="89"/>
      <c r="K58" s="130">
        <f t="shared" si="1"/>
        <v>0</v>
      </c>
      <c r="L58" s="130">
        <f t="shared" si="2"/>
        <v>0</v>
      </c>
      <c r="M58" s="130" t="str">
        <f t="shared" si="3"/>
        <v xml:space="preserve"> </v>
      </c>
      <c r="N58" s="130">
        <f t="shared" si="4"/>
        <v>0</v>
      </c>
      <c r="O58" s="4"/>
    </row>
    <row r="59" spans="1:15" x14ac:dyDescent="0.2">
      <c r="A59" s="116"/>
      <c r="B59" s="90"/>
      <c r="C59" s="51"/>
      <c r="D59" s="52"/>
      <c r="E59" s="52"/>
      <c r="F59" s="47"/>
      <c r="G59" s="92"/>
      <c r="H59" s="94"/>
      <c r="I59" s="130">
        <f t="shared" si="0"/>
        <v>0</v>
      </c>
      <c r="J59" s="89"/>
      <c r="K59" s="130">
        <f t="shared" si="1"/>
        <v>0</v>
      </c>
      <c r="L59" s="130">
        <f t="shared" si="2"/>
        <v>0</v>
      </c>
      <c r="M59" s="130" t="str">
        <f t="shared" si="3"/>
        <v xml:space="preserve"> </v>
      </c>
      <c r="N59" s="130">
        <f t="shared" si="4"/>
        <v>0</v>
      </c>
      <c r="O59" s="4"/>
    </row>
    <row r="60" spans="1:15" x14ac:dyDescent="0.2">
      <c r="A60" s="116"/>
      <c r="B60" s="90"/>
      <c r="C60" s="51"/>
      <c r="D60" s="52"/>
      <c r="E60" s="52"/>
      <c r="F60" s="47"/>
      <c r="G60" s="92"/>
      <c r="H60" s="94"/>
      <c r="I60" s="130">
        <f t="shared" si="0"/>
        <v>0</v>
      </c>
      <c r="J60" s="89"/>
      <c r="K60" s="130">
        <f t="shared" si="1"/>
        <v>0</v>
      </c>
      <c r="L60" s="130">
        <f t="shared" si="2"/>
        <v>0</v>
      </c>
      <c r="M60" s="130" t="str">
        <f t="shared" si="3"/>
        <v xml:space="preserve"> </v>
      </c>
      <c r="N60" s="130">
        <f t="shared" si="4"/>
        <v>0</v>
      </c>
      <c r="O60" s="4"/>
    </row>
    <row r="61" spans="1:15" x14ac:dyDescent="0.2">
      <c r="A61" s="116"/>
      <c r="B61" s="90"/>
      <c r="C61" s="51"/>
      <c r="D61" s="52"/>
      <c r="E61" s="52"/>
      <c r="F61" s="47"/>
      <c r="G61" s="92"/>
      <c r="H61" s="94"/>
      <c r="I61" s="130">
        <f t="shared" si="0"/>
        <v>0</v>
      </c>
      <c r="J61" s="89"/>
      <c r="K61" s="130">
        <f t="shared" si="1"/>
        <v>0</v>
      </c>
      <c r="L61" s="130">
        <f t="shared" si="2"/>
        <v>0</v>
      </c>
      <c r="M61" s="130" t="str">
        <f t="shared" si="3"/>
        <v xml:space="preserve"> </v>
      </c>
      <c r="N61" s="130">
        <f t="shared" si="4"/>
        <v>0</v>
      </c>
      <c r="O61" s="4"/>
    </row>
    <row r="62" spans="1:15" x14ac:dyDescent="0.2">
      <c r="A62" s="116"/>
      <c r="B62" s="90"/>
      <c r="C62" s="51"/>
      <c r="D62" s="52"/>
      <c r="E62" s="52"/>
      <c r="F62" s="47"/>
      <c r="G62" s="92"/>
      <c r="H62" s="94"/>
      <c r="I62" s="130">
        <f t="shared" si="0"/>
        <v>0</v>
      </c>
      <c r="J62" s="89"/>
      <c r="K62" s="130">
        <f t="shared" si="1"/>
        <v>0</v>
      </c>
      <c r="L62" s="130">
        <f t="shared" si="2"/>
        <v>0</v>
      </c>
      <c r="M62" s="130" t="str">
        <f t="shared" si="3"/>
        <v xml:space="preserve"> </v>
      </c>
      <c r="N62" s="130">
        <f t="shared" si="4"/>
        <v>0</v>
      </c>
      <c r="O62" s="4"/>
    </row>
    <row r="63" spans="1:15" x14ac:dyDescent="0.2">
      <c r="A63" s="116"/>
      <c r="B63" s="90"/>
      <c r="C63" s="51"/>
      <c r="D63" s="52"/>
      <c r="E63" s="52"/>
      <c r="F63" s="47"/>
      <c r="G63" s="92"/>
      <c r="H63" s="94"/>
      <c r="I63" s="130">
        <f t="shared" si="0"/>
        <v>0</v>
      </c>
      <c r="J63" s="89"/>
      <c r="K63" s="130">
        <f t="shared" si="1"/>
        <v>0</v>
      </c>
      <c r="L63" s="130">
        <f t="shared" si="2"/>
        <v>0</v>
      </c>
      <c r="M63" s="130" t="str">
        <f t="shared" si="3"/>
        <v xml:space="preserve"> </v>
      </c>
      <c r="N63" s="130">
        <f t="shared" si="4"/>
        <v>0</v>
      </c>
      <c r="O63" s="21"/>
    </row>
    <row r="64" spans="1:15" x14ac:dyDescent="0.2">
      <c r="A64" s="116"/>
      <c r="B64" s="90"/>
      <c r="C64" s="51"/>
      <c r="D64" s="52"/>
      <c r="E64" s="52"/>
      <c r="F64" s="47"/>
      <c r="G64" s="92"/>
      <c r="H64" s="94"/>
      <c r="I64" s="130">
        <f t="shared" si="0"/>
        <v>0</v>
      </c>
      <c r="J64" s="89"/>
      <c r="K64" s="130">
        <f t="shared" si="1"/>
        <v>0</v>
      </c>
      <c r="L64" s="130">
        <f t="shared" si="2"/>
        <v>0</v>
      </c>
      <c r="M64" s="130" t="str">
        <f t="shared" si="3"/>
        <v xml:space="preserve"> </v>
      </c>
      <c r="N64" s="130">
        <f t="shared" si="4"/>
        <v>0</v>
      </c>
      <c r="O64" s="4"/>
    </row>
    <row r="65" spans="1:15" x14ac:dyDescent="0.2">
      <c r="A65" s="116"/>
      <c r="B65" s="90"/>
      <c r="C65" s="51"/>
      <c r="D65" s="52"/>
      <c r="E65" s="52"/>
      <c r="F65" s="47"/>
      <c r="G65" s="92"/>
      <c r="H65" s="94"/>
      <c r="I65" s="130">
        <f t="shared" si="0"/>
        <v>0</v>
      </c>
      <c r="J65" s="89"/>
      <c r="K65" s="130">
        <f t="shared" si="1"/>
        <v>0</v>
      </c>
      <c r="L65" s="130">
        <f t="shared" si="2"/>
        <v>0</v>
      </c>
      <c r="M65" s="130" t="str">
        <f t="shared" si="3"/>
        <v xml:space="preserve"> </v>
      </c>
      <c r="N65" s="130">
        <f t="shared" si="4"/>
        <v>0</v>
      </c>
      <c r="O65" s="4"/>
    </row>
    <row r="66" spans="1:15" x14ac:dyDescent="0.2">
      <c r="A66" s="116"/>
      <c r="B66" s="90"/>
      <c r="C66" s="51"/>
      <c r="D66" s="52"/>
      <c r="E66" s="52"/>
      <c r="F66" s="47"/>
      <c r="G66" s="92"/>
      <c r="H66" s="94"/>
      <c r="I66" s="130">
        <f t="shared" si="0"/>
        <v>0</v>
      </c>
      <c r="J66" s="89"/>
      <c r="K66" s="130">
        <f t="shared" si="1"/>
        <v>0</v>
      </c>
      <c r="L66" s="130">
        <f t="shared" si="2"/>
        <v>0</v>
      </c>
      <c r="M66" s="130" t="str">
        <f t="shared" si="3"/>
        <v xml:space="preserve"> </v>
      </c>
      <c r="N66" s="130">
        <f t="shared" si="4"/>
        <v>0</v>
      </c>
      <c r="O66" s="4"/>
    </row>
    <row r="67" spans="1:15" x14ac:dyDescent="0.2">
      <c r="A67" s="116"/>
      <c r="B67" s="90"/>
      <c r="C67" s="51"/>
      <c r="D67" s="52"/>
      <c r="E67" s="52"/>
      <c r="F67" s="47"/>
      <c r="G67" s="92"/>
      <c r="H67" s="94"/>
      <c r="I67" s="130">
        <f t="shared" si="0"/>
        <v>0</v>
      </c>
      <c r="J67" s="89"/>
      <c r="K67" s="130">
        <f t="shared" si="1"/>
        <v>0</v>
      </c>
      <c r="L67" s="130">
        <f t="shared" si="2"/>
        <v>0</v>
      </c>
      <c r="M67" s="130" t="str">
        <f t="shared" si="3"/>
        <v xml:space="preserve"> </v>
      </c>
      <c r="N67" s="130">
        <f t="shared" si="4"/>
        <v>0</v>
      </c>
      <c r="O67" s="4"/>
    </row>
    <row r="68" spans="1:15" x14ac:dyDescent="0.2">
      <c r="A68" s="116"/>
      <c r="B68" s="90"/>
      <c r="C68" s="51"/>
      <c r="D68" s="52"/>
      <c r="E68" s="52"/>
      <c r="F68" s="47"/>
      <c r="G68" s="92"/>
      <c r="H68" s="94"/>
      <c r="I68" s="130">
        <f t="shared" si="0"/>
        <v>0</v>
      </c>
      <c r="J68" s="89"/>
      <c r="K68" s="130">
        <f t="shared" si="1"/>
        <v>0</v>
      </c>
      <c r="L68" s="130">
        <f t="shared" si="2"/>
        <v>0</v>
      </c>
      <c r="M68" s="130" t="str">
        <f t="shared" si="3"/>
        <v xml:space="preserve"> </v>
      </c>
      <c r="N68" s="130">
        <f t="shared" si="4"/>
        <v>0</v>
      </c>
      <c r="O68" s="4"/>
    </row>
    <row r="69" spans="1:15" x14ac:dyDescent="0.2">
      <c r="A69" s="116"/>
      <c r="B69" s="90"/>
      <c r="C69" s="51"/>
      <c r="D69" s="52"/>
      <c r="E69" s="52"/>
      <c r="F69" s="47"/>
      <c r="G69" s="92"/>
      <c r="H69" s="94"/>
      <c r="I69" s="130">
        <f t="shared" si="0"/>
        <v>0</v>
      </c>
      <c r="J69" s="89"/>
      <c r="K69" s="130">
        <f t="shared" si="1"/>
        <v>0</v>
      </c>
      <c r="L69" s="130">
        <f t="shared" si="2"/>
        <v>0</v>
      </c>
      <c r="M69" s="130" t="str">
        <f t="shared" si="3"/>
        <v xml:space="preserve"> </v>
      </c>
      <c r="N69" s="130">
        <f t="shared" si="4"/>
        <v>0</v>
      </c>
      <c r="O69" s="4"/>
    </row>
    <row r="70" spans="1:15" x14ac:dyDescent="0.2">
      <c r="A70" s="116"/>
      <c r="B70" s="90"/>
      <c r="C70" s="51"/>
      <c r="D70" s="52"/>
      <c r="E70" s="52"/>
      <c r="F70" s="47"/>
      <c r="G70" s="92"/>
      <c r="H70" s="94"/>
      <c r="I70" s="130">
        <f t="shared" si="0"/>
        <v>0</v>
      </c>
      <c r="J70" s="89"/>
      <c r="K70" s="130">
        <f t="shared" si="1"/>
        <v>0</v>
      </c>
      <c r="L70" s="130">
        <f t="shared" si="2"/>
        <v>0</v>
      </c>
      <c r="M70" s="130" t="str">
        <f t="shared" si="3"/>
        <v xml:space="preserve"> </v>
      </c>
      <c r="N70" s="130">
        <f t="shared" si="4"/>
        <v>0</v>
      </c>
      <c r="O70" s="21"/>
    </row>
    <row r="71" spans="1:15" x14ac:dyDescent="0.2">
      <c r="A71" s="116"/>
      <c r="B71" s="90"/>
      <c r="C71" s="51"/>
      <c r="D71" s="52"/>
      <c r="E71" s="52"/>
      <c r="F71" s="47"/>
      <c r="G71" s="92"/>
      <c r="H71" s="94"/>
      <c r="I71" s="130">
        <f t="shared" si="0"/>
        <v>0</v>
      </c>
      <c r="J71" s="89"/>
      <c r="K71" s="130">
        <f t="shared" si="1"/>
        <v>0</v>
      </c>
      <c r="L71" s="130">
        <f t="shared" si="2"/>
        <v>0</v>
      </c>
      <c r="M71" s="130" t="str">
        <f t="shared" si="3"/>
        <v xml:space="preserve"> </v>
      </c>
      <c r="N71" s="130">
        <f t="shared" si="4"/>
        <v>0</v>
      </c>
      <c r="O71" s="4"/>
    </row>
    <row r="72" spans="1:15" x14ac:dyDescent="0.2">
      <c r="A72" s="116"/>
      <c r="B72" s="90"/>
      <c r="C72" s="51"/>
      <c r="D72" s="52"/>
      <c r="E72" s="52"/>
      <c r="F72" s="47"/>
      <c r="G72" s="92"/>
      <c r="H72" s="94"/>
      <c r="I72" s="130">
        <f t="shared" ref="I72:I100" si="5">IF(E72&gt;0,E72-D72,0)</f>
        <v>0</v>
      </c>
      <c r="J72" s="89"/>
      <c r="K72" s="130">
        <f t="shared" ref="K72:K100" si="6">IF(G72="GUV",K71+I72,K71)</f>
        <v>0</v>
      </c>
      <c r="L72" s="130">
        <f t="shared" ref="L72:L100" si="7">L71+I72</f>
        <v>0</v>
      </c>
      <c r="M72" s="130" t="str">
        <f t="shared" ref="M72:M100" si="8">IF(G72="GUV",I72," ")</f>
        <v xml:space="preserve"> </v>
      </c>
      <c r="N72" s="130">
        <f t="shared" ref="N72:N100" si="9">IF(G72="GUV"," ",I72)</f>
        <v>0</v>
      </c>
      <c r="O72" s="4"/>
    </row>
    <row r="73" spans="1:15" x14ac:dyDescent="0.2">
      <c r="A73" s="116"/>
      <c r="B73" s="90"/>
      <c r="C73" s="91"/>
      <c r="D73" s="1"/>
      <c r="E73" s="1"/>
      <c r="F73" s="47"/>
      <c r="G73" s="92"/>
      <c r="H73" s="94"/>
      <c r="I73" s="130">
        <f t="shared" si="5"/>
        <v>0</v>
      </c>
      <c r="J73" s="89"/>
      <c r="K73" s="130">
        <f t="shared" si="6"/>
        <v>0</v>
      </c>
      <c r="L73" s="130">
        <f t="shared" si="7"/>
        <v>0</v>
      </c>
      <c r="M73" s="130" t="str">
        <f t="shared" si="8"/>
        <v xml:space="preserve"> </v>
      </c>
      <c r="N73" s="130">
        <f t="shared" si="9"/>
        <v>0</v>
      </c>
      <c r="O73" s="4"/>
    </row>
    <row r="74" spans="1:15" x14ac:dyDescent="0.2">
      <c r="A74" s="116"/>
      <c r="B74" s="90"/>
      <c r="C74" s="91"/>
      <c r="D74" s="1"/>
      <c r="E74" s="1"/>
      <c r="F74" s="47"/>
      <c r="G74" s="92"/>
      <c r="H74" s="94"/>
      <c r="I74" s="130">
        <f t="shared" si="5"/>
        <v>0</v>
      </c>
      <c r="J74" s="89"/>
      <c r="K74" s="130">
        <f t="shared" si="6"/>
        <v>0</v>
      </c>
      <c r="L74" s="130">
        <f t="shared" si="7"/>
        <v>0</v>
      </c>
      <c r="M74" s="130" t="str">
        <f t="shared" si="8"/>
        <v xml:space="preserve"> </v>
      </c>
      <c r="N74" s="130">
        <f t="shared" si="9"/>
        <v>0</v>
      </c>
      <c r="O74" s="4"/>
    </row>
    <row r="75" spans="1:15" x14ac:dyDescent="0.2">
      <c r="A75" s="116"/>
      <c r="B75" s="90"/>
      <c r="C75" s="91"/>
      <c r="D75" s="1"/>
      <c r="E75" s="1"/>
      <c r="F75" s="47"/>
      <c r="G75" s="92"/>
      <c r="H75" s="94"/>
      <c r="I75" s="130">
        <f t="shared" si="5"/>
        <v>0</v>
      </c>
      <c r="J75" s="89"/>
      <c r="K75" s="130">
        <f t="shared" si="6"/>
        <v>0</v>
      </c>
      <c r="L75" s="130">
        <f t="shared" si="7"/>
        <v>0</v>
      </c>
      <c r="M75" s="130" t="str">
        <f t="shared" si="8"/>
        <v xml:space="preserve"> </v>
      </c>
      <c r="N75" s="130">
        <f t="shared" si="9"/>
        <v>0</v>
      </c>
      <c r="O75" s="4"/>
    </row>
    <row r="76" spans="1:15" x14ac:dyDescent="0.2">
      <c r="A76" s="116"/>
      <c r="B76" s="90"/>
      <c r="C76" s="91"/>
      <c r="D76" s="1"/>
      <c r="E76" s="1"/>
      <c r="F76" s="47"/>
      <c r="G76" s="92"/>
      <c r="H76" s="94"/>
      <c r="I76" s="130">
        <f t="shared" si="5"/>
        <v>0</v>
      </c>
      <c r="J76" s="89"/>
      <c r="K76" s="130">
        <f t="shared" si="6"/>
        <v>0</v>
      </c>
      <c r="L76" s="130">
        <f t="shared" si="7"/>
        <v>0</v>
      </c>
      <c r="M76" s="130" t="str">
        <f t="shared" si="8"/>
        <v xml:space="preserve"> </v>
      </c>
      <c r="N76" s="130">
        <f t="shared" si="9"/>
        <v>0</v>
      </c>
      <c r="O76" s="4"/>
    </row>
    <row r="77" spans="1:15" x14ac:dyDescent="0.2">
      <c r="A77" s="116"/>
      <c r="B77" s="90"/>
      <c r="C77" s="91"/>
      <c r="D77" s="1"/>
      <c r="E77" s="1"/>
      <c r="F77" s="47"/>
      <c r="G77" s="92"/>
      <c r="H77" s="94"/>
      <c r="I77" s="130">
        <f t="shared" si="5"/>
        <v>0</v>
      </c>
      <c r="J77" s="89"/>
      <c r="K77" s="130">
        <f t="shared" si="6"/>
        <v>0</v>
      </c>
      <c r="L77" s="130">
        <f t="shared" si="7"/>
        <v>0</v>
      </c>
      <c r="M77" s="130" t="str">
        <f t="shared" si="8"/>
        <v xml:space="preserve"> </v>
      </c>
      <c r="N77" s="130">
        <f t="shared" si="9"/>
        <v>0</v>
      </c>
      <c r="O77" s="21"/>
    </row>
    <row r="78" spans="1:15" x14ac:dyDescent="0.2">
      <c r="A78" s="116"/>
      <c r="B78" s="90"/>
      <c r="C78" s="91"/>
      <c r="D78" s="1"/>
      <c r="E78" s="1"/>
      <c r="F78" s="47"/>
      <c r="G78" s="92"/>
      <c r="H78" s="94"/>
      <c r="I78" s="130">
        <f t="shared" si="5"/>
        <v>0</v>
      </c>
      <c r="J78" s="89"/>
      <c r="K78" s="130">
        <f t="shared" si="6"/>
        <v>0</v>
      </c>
      <c r="L78" s="130">
        <f t="shared" si="7"/>
        <v>0</v>
      </c>
      <c r="M78" s="130" t="str">
        <f t="shared" si="8"/>
        <v xml:space="preserve"> </v>
      </c>
      <c r="N78" s="130">
        <f t="shared" si="9"/>
        <v>0</v>
      </c>
      <c r="O78" s="4"/>
    </row>
    <row r="79" spans="1:15" x14ac:dyDescent="0.2">
      <c r="A79" s="116"/>
      <c r="B79" s="90"/>
      <c r="C79" s="91"/>
      <c r="D79" s="1"/>
      <c r="E79" s="1"/>
      <c r="F79" s="47"/>
      <c r="G79" s="92"/>
      <c r="H79" s="94"/>
      <c r="I79" s="130">
        <f t="shared" si="5"/>
        <v>0</v>
      </c>
      <c r="J79" s="89"/>
      <c r="K79" s="130">
        <f t="shared" si="6"/>
        <v>0</v>
      </c>
      <c r="L79" s="130">
        <f t="shared" si="7"/>
        <v>0</v>
      </c>
      <c r="M79" s="130" t="str">
        <f t="shared" si="8"/>
        <v xml:space="preserve"> </v>
      </c>
      <c r="N79" s="130">
        <f t="shared" si="9"/>
        <v>0</v>
      </c>
      <c r="O79" s="4"/>
    </row>
    <row r="80" spans="1:15" x14ac:dyDescent="0.2">
      <c r="A80" s="116"/>
      <c r="B80" s="90"/>
      <c r="C80" s="91"/>
      <c r="D80" s="1"/>
      <c r="E80" s="1"/>
      <c r="F80" s="47"/>
      <c r="G80" s="92"/>
      <c r="H80" s="94"/>
      <c r="I80" s="130">
        <f t="shared" si="5"/>
        <v>0</v>
      </c>
      <c r="J80" s="89"/>
      <c r="K80" s="130">
        <f t="shared" si="6"/>
        <v>0</v>
      </c>
      <c r="L80" s="130">
        <f t="shared" si="7"/>
        <v>0</v>
      </c>
      <c r="M80" s="130" t="str">
        <f t="shared" si="8"/>
        <v xml:space="preserve"> </v>
      </c>
      <c r="N80" s="130">
        <f t="shared" si="9"/>
        <v>0</v>
      </c>
      <c r="O80" s="4"/>
    </row>
    <row r="81" spans="1:15" x14ac:dyDescent="0.2">
      <c r="A81" s="116"/>
      <c r="B81" s="90"/>
      <c r="C81" s="91"/>
      <c r="D81" s="1"/>
      <c r="E81" s="1"/>
      <c r="F81" s="47"/>
      <c r="G81" s="92"/>
      <c r="H81" s="94"/>
      <c r="I81" s="130">
        <f t="shared" si="5"/>
        <v>0</v>
      </c>
      <c r="J81" s="89"/>
      <c r="K81" s="130">
        <f t="shared" si="6"/>
        <v>0</v>
      </c>
      <c r="L81" s="130">
        <f t="shared" si="7"/>
        <v>0</v>
      </c>
      <c r="M81" s="130" t="str">
        <f t="shared" si="8"/>
        <v xml:space="preserve"> </v>
      </c>
      <c r="N81" s="130">
        <f t="shared" si="9"/>
        <v>0</v>
      </c>
      <c r="O81" s="4"/>
    </row>
    <row r="82" spans="1:15" x14ac:dyDescent="0.2">
      <c r="A82" s="116"/>
      <c r="B82" s="90"/>
      <c r="C82" s="91"/>
      <c r="D82" s="1"/>
      <c r="E82" s="1"/>
      <c r="F82" s="47"/>
      <c r="G82" s="92"/>
      <c r="H82" s="94"/>
      <c r="I82" s="130">
        <f t="shared" si="5"/>
        <v>0</v>
      </c>
      <c r="J82" s="89"/>
      <c r="K82" s="130">
        <f t="shared" si="6"/>
        <v>0</v>
      </c>
      <c r="L82" s="130">
        <f t="shared" si="7"/>
        <v>0</v>
      </c>
      <c r="M82" s="130" t="str">
        <f t="shared" si="8"/>
        <v xml:space="preserve"> </v>
      </c>
      <c r="N82" s="130">
        <f t="shared" si="9"/>
        <v>0</v>
      </c>
      <c r="O82" s="4"/>
    </row>
    <row r="83" spans="1:15" x14ac:dyDescent="0.2">
      <c r="A83" s="116"/>
      <c r="B83" s="90"/>
      <c r="C83" s="91"/>
      <c r="D83" s="1"/>
      <c r="E83" s="1"/>
      <c r="F83" s="47"/>
      <c r="G83" s="92"/>
      <c r="H83" s="94"/>
      <c r="I83" s="130">
        <f t="shared" si="5"/>
        <v>0</v>
      </c>
      <c r="J83" s="89"/>
      <c r="K83" s="130">
        <f t="shared" si="6"/>
        <v>0</v>
      </c>
      <c r="L83" s="130">
        <f t="shared" si="7"/>
        <v>0</v>
      </c>
      <c r="M83" s="130" t="str">
        <f t="shared" si="8"/>
        <v xml:space="preserve"> </v>
      </c>
      <c r="N83" s="130">
        <f t="shared" si="9"/>
        <v>0</v>
      </c>
      <c r="O83" s="4"/>
    </row>
    <row r="84" spans="1:15" x14ac:dyDescent="0.2">
      <c r="A84" s="116"/>
      <c r="B84" s="90"/>
      <c r="C84" s="91"/>
      <c r="D84" s="1"/>
      <c r="E84" s="1"/>
      <c r="F84" s="47"/>
      <c r="G84" s="92"/>
      <c r="H84" s="94"/>
      <c r="I84" s="130">
        <f t="shared" si="5"/>
        <v>0</v>
      </c>
      <c r="J84" s="89"/>
      <c r="K84" s="130">
        <f t="shared" si="6"/>
        <v>0</v>
      </c>
      <c r="L84" s="130">
        <f t="shared" si="7"/>
        <v>0</v>
      </c>
      <c r="M84" s="130" t="str">
        <f t="shared" si="8"/>
        <v xml:space="preserve"> </v>
      </c>
      <c r="N84" s="130">
        <f t="shared" si="9"/>
        <v>0</v>
      </c>
      <c r="O84" s="4"/>
    </row>
    <row r="85" spans="1:15" x14ac:dyDescent="0.2">
      <c r="A85" s="116"/>
      <c r="B85" s="90"/>
      <c r="C85" s="91"/>
      <c r="D85" s="1"/>
      <c r="E85" s="1"/>
      <c r="F85" s="47"/>
      <c r="G85" s="92"/>
      <c r="H85" s="94"/>
      <c r="I85" s="130">
        <f t="shared" si="5"/>
        <v>0</v>
      </c>
      <c r="J85" s="89"/>
      <c r="K85" s="130">
        <f t="shared" si="6"/>
        <v>0</v>
      </c>
      <c r="L85" s="130">
        <f t="shared" si="7"/>
        <v>0</v>
      </c>
      <c r="M85" s="130" t="str">
        <f t="shared" si="8"/>
        <v xml:space="preserve"> </v>
      </c>
      <c r="N85" s="130">
        <f t="shared" si="9"/>
        <v>0</v>
      </c>
      <c r="O85" s="4"/>
    </row>
    <row r="86" spans="1:15" x14ac:dyDescent="0.2">
      <c r="A86" s="116"/>
      <c r="B86" s="90"/>
      <c r="C86" s="91"/>
      <c r="D86" s="1"/>
      <c r="E86" s="1"/>
      <c r="F86" s="47"/>
      <c r="G86" s="92"/>
      <c r="H86" s="94"/>
      <c r="I86" s="130">
        <f t="shared" si="5"/>
        <v>0</v>
      </c>
      <c r="J86" s="89"/>
      <c r="K86" s="130">
        <f t="shared" si="6"/>
        <v>0</v>
      </c>
      <c r="L86" s="130">
        <f t="shared" si="7"/>
        <v>0</v>
      </c>
      <c r="M86" s="130" t="str">
        <f t="shared" si="8"/>
        <v xml:space="preserve"> </v>
      </c>
      <c r="N86" s="130">
        <f t="shared" si="9"/>
        <v>0</v>
      </c>
      <c r="O86" s="4"/>
    </row>
    <row r="87" spans="1:15" x14ac:dyDescent="0.2">
      <c r="A87" s="116"/>
      <c r="B87" s="90"/>
      <c r="C87" s="91"/>
      <c r="D87" s="1"/>
      <c r="E87" s="1"/>
      <c r="F87" s="47"/>
      <c r="G87" s="92"/>
      <c r="H87" s="94"/>
      <c r="I87" s="130">
        <f t="shared" si="5"/>
        <v>0</v>
      </c>
      <c r="J87" s="89"/>
      <c r="K87" s="130">
        <f t="shared" si="6"/>
        <v>0</v>
      </c>
      <c r="L87" s="130">
        <f t="shared" si="7"/>
        <v>0</v>
      </c>
      <c r="M87" s="130" t="str">
        <f t="shared" si="8"/>
        <v xml:space="preserve"> </v>
      </c>
      <c r="N87" s="130">
        <f t="shared" si="9"/>
        <v>0</v>
      </c>
      <c r="O87" s="21"/>
    </row>
    <row r="88" spans="1:15" x14ac:dyDescent="0.2">
      <c r="A88" s="116"/>
      <c r="B88" s="90"/>
      <c r="C88" s="91"/>
      <c r="D88" s="1"/>
      <c r="E88" s="1"/>
      <c r="F88" s="47"/>
      <c r="G88" s="92"/>
      <c r="H88" s="94"/>
      <c r="I88" s="130">
        <f t="shared" si="5"/>
        <v>0</v>
      </c>
      <c r="J88" s="89"/>
      <c r="K88" s="130">
        <f t="shared" si="6"/>
        <v>0</v>
      </c>
      <c r="L88" s="130">
        <f t="shared" si="7"/>
        <v>0</v>
      </c>
      <c r="M88" s="130" t="str">
        <f t="shared" si="8"/>
        <v xml:space="preserve"> </v>
      </c>
      <c r="N88" s="130">
        <f t="shared" si="9"/>
        <v>0</v>
      </c>
      <c r="O88" s="4"/>
    </row>
    <row r="89" spans="1:15" x14ac:dyDescent="0.2">
      <c r="A89" s="116"/>
      <c r="B89" s="90"/>
      <c r="C89" s="91"/>
      <c r="D89" s="1"/>
      <c r="E89" s="1"/>
      <c r="F89" s="47"/>
      <c r="G89" s="92"/>
      <c r="H89" s="94"/>
      <c r="I89" s="130">
        <f t="shared" si="5"/>
        <v>0</v>
      </c>
      <c r="J89" s="89"/>
      <c r="K89" s="130">
        <f t="shared" si="6"/>
        <v>0</v>
      </c>
      <c r="L89" s="130">
        <f t="shared" si="7"/>
        <v>0</v>
      </c>
      <c r="M89" s="130" t="str">
        <f t="shared" si="8"/>
        <v xml:space="preserve"> </v>
      </c>
      <c r="N89" s="130">
        <f t="shared" si="9"/>
        <v>0</v>
      </c>
      <c r="O89" s="4"/>
    </row>
    <row r="90" spans="1:15" x14ac:dyDescent="0.2">
      <c r="A90" s="116"/>
      <c r="B90" s="90"/>
      <c r="C90" s="91"/>
      <c r="D90" s="1"/>
      <c r="E90" s="1"/>
      <c r="F90" s="47"/>
      <c r="G90" s="92"/>
      <c r="H90" s="94"/>
      <c r="I90" s="130">
        <f t="shared" si="5"/>
        <v>0</v>
      </c>
      <c r="J90" s="89"/>
      <c r="K90" s="130">
        <f t="shared" si="6"/>
        <v>0</v>
      </c>
      <c r="L90" s="130">
        <f t="shared" si="7"/>
        <v>0</v>
      </c>
      <c r="M90" s="130" t="str">
        <f t="shared" si="8"/>
        <v xml:space="preserve"> </v>
      </c>
      <c r="N90" s="130">
        <f t="shared" si="9"/>
        <v>0</v>
      </c>
      <c r="O90" s="4"/>
    </row>
    <row r="91" spans="1:15" x14ac:dyDescent="0.2">
      <c r="A91" s="116"/>
      <c r="B91" s="90"/>
      <c r="C91" s="91"/>
      <c r="D91" s="1"/>
      <c r="E91" s="1"/>
      <c r="F91" s="47"/>
      <c r="G91" s="92"/>
      <c r="H91" s="94"/>
      <c r="I91" s="130">
        <f t="shared" si="5"/>
        <v>0</v>
      </c>
      <c r="J91" s="89"/>
      <c r="K91" s="130">
        <f t="shared" si="6"/>
        <v>0</v>
      </c>
      <c r="L91" s="130">
        <f t="shared" si="7"/>
        <v>0</v>
      </c>
      <c r="M91" s="130" t="str">
        <f t="shared" si="8"/>
        <v xml:space="preserve"> </v>
      </c>
      <c r="N91" s="130">
        <f t="shared" si="9"/>
        <v>0</v>
      </c>
      <c r="O91" s="4"/>
    </row>
    <row r="92" spans="1:15" x14ac:dyDescent="0.2">
      <c r="A92" s="116"/>
      <c r="B92" s="90"/>
      <c r="C92" s="91"/>
      <c r="D92" s="1"/>
      <c r="E92" s="1"/>
      <c r="F92" s="47"/>
      <c r="G92" s="92"/>
      <c r="H92" s="94"/>
      <c r="I92" s="130">
        <f t="shared" si="5"/>
        <v>0</v>
      </c>
      <c r="J92" s="89"/>
      <c r="K92" s="130">
        <f t="shared" si="6"/>
        <v>0</v>
      </c>
      <c r="L92" s="130">
        <f t="shared" si="7"/>
        <v>0</v>
      </c>
      <c r="M92" s="130" t="str">
        <f t="shared" si="8"/>
        <v xml:space="preserve"> </v>
      </c>
      <c r="N92" s="130">
        <f t="shared" si="9"/>
        <v>0</v>
      </c>
      <c r="O92" s="4"/>
    </row>
    <row r="93" spans="1:15" x14ac:dyDescent="0.2">
      <c r="A93" s="116"/>
      <c r="B93" s="90"/>
      <c r="C93" s="91"/>
      <c r="D93" s="1"/>
      <c r="E93" s="1"/>
      <c r="F93" s="47"/>
      <c r="G93" s="92"/>
      <c r="H93" s="94"/>
      <c r="I93" s="130">
        <f t="shared" si="5"/>
        <v>0</v>
      </c>
      <c r="J93" s="89"/>
      <c r="K93" s="130">
        <f t="shared" si="6"/>
        <v>0</v>
      </c>
      <c r="L93" s="130">
        <f t="shared" si="7"/>
        <v>0</v>
      </c>
      <c r="M93" s="130" t="str">
        <f t="shared" si="8"/>
        <v xml:space="preserve"> </v>
      </c>
      <c r="N93" s="130">
        <f t="shared" si="9"/>
        <v>0</v>
      </c>
      <c r="O93" s="4"/>
    </row>
    <row r="94" spans="1:15" x14ac:dyDescent="0.2">
      <c r="A94" s="116"/>
      <c r="B94" s="90"/>
      <c r="C94" s="91"/>
      <c r="D94" s="1"/>
      <c r="E94" s="1"/>
      <c r="F94" s="47"/>
      <c r="G94" s="92"/>
      <c r="H94" s="94"/>
      <c r="I94" s="130">
        <f t="shared" si="5"/>
        <v>0</v>
      </c>
      <c r="J94" s="89"/>
      <c r="K94" s="130">
        <f t="shared" si="6"/>
        <v>0</v>
      </c>
      <c r="L94" s="130">
        <f t="shared" si="7"/>
        <v>0</v>
      </c>
      <c r="M94" s="130" t="str">
        <f t="shared" si="8"/>
        <v xml:space="preserve"> </v>
      </c>
      <c r="N94" s="130">
        <f t="shared" si="9"/>
        <v>0</v>
      </c>
      <c r="O94" s="21"/>
    </row>
    <row r="95" spans="1:15" x14ac:dyDescent="0.2">
      <c r="A95" s="116"/>
      <c r="B95" s="90"/>
      <c r="C95" s="91"/>
      <c r="D95" s="1"/>
      <c r="E95" s="1"/>
      <c r="F95" s="47"/>
      <c r="G95" s="92"/>
      <c r="H95" s="94"/>
      <c r="I95" s="130">
        <f t="shared" si="5"/>
        <v>0</v>
      </c>
      <c r="J95" s="89"/>
      <c r="K95" s="130">
        <f t="shared" si="6"/>
        <v>0</v>
      </c>
      <c r="L95" s="130">
        <f t="shared" si="7"/>
        <v>0</v>
      </c>
      <c r="M95" s="130" t="str">
        <f t="shared" si="8"/>
        <v xml:space="preserve"> </v>
      </c>
      <c r="N95" s="130">
        <f t="shared" si="9"/>
        <v>0</v>
      </c>
      <c r="O95" s="4"/>
    </row>
    <row r="96" spans="1:15" x14ac:dyDescent="0.2">
      <c r="A96" s="116"/>
      <c r="B96" s="90"/>
      <c r="C96" s="91"/>
      <c r="D96" s="1"/>
      <c r="E96" s="1"/>
      <c r="F96" s="47"/>
      <c r="G96" s="92"/>
      <c r="H96" s="94"/>
      <c r="I96" s="130">
        <f t="shared" si="5"/>
        <v>0</v>
      </c>
      <c r="J96" s="89"/>
      <c r="K96" s="130">
        <f t="shared" si="6"/>
        <v>0</v>
      </c>
      <c r="L96" s="130">
        <f t="shared" si="7"/>
        <v>0</v>
      </c>
      <c r="M96" s="130" t="str">
        <f t="shared" si="8"/>
        <v xml:space="preserve"> </v>
      </c>
      <c r="N96" s="130">
        <f t="shared" si="9"/>
        <v>0</v>
      </c>
      <c r="O96" s="4"/>
    </row>
    <row r="97" spans="1:18" x14ac:dyDescent="0.2">
      <c r="A97" s="116"/>
      <c r="B97" s="90"/>
      <c r="C97" s="91"/>
      <c r="D97" s="1"/>
      <c r="E97" s="1"/>
      <c r="F97" s="47"/>
      <c r="G97" s="92"/>
      <c r="H97" s="94"/>
      <c r="I97" s="130">
        <f t="shared" si="5"/>
        <v>0</v>
      </c>
      <c r="J97" s="89"/>
      <c r="K97" s="130">
        <f t="shared" si="6"/>
        <v>0</v>
      </c>
      <c r="L97" s="130">
        <f t="shared" si="7"/>
        <v>0</v>
      </c>
      <c r="M97" s="130" t="str">
        <f t="shared" si="8"/>
        <v xml:space="preserve"> </v>
      </c>
      <c r="N97" s="130">
        <f t="shared" si="9"/>
        <v>0</v>
      </c>
      <c r="O97" s="4"/>
    </row>
    <row r="98" spans="1:18" x14ac:dyDescent="0.2">
      <c r="A98" s="116"/>
      <c r="B98" s="90"/>
      <c r="C98" s="91"/>
      <c r="D98" s="1"/>
      <c r="E98" s="1"/>
      <c r="F98" s="47"/>
      <c r="G98" s="92"/>
      <c r="H98" s="94"/>
      <c r="I98" s="130">
        <f t="shared" si="5"/>
        <v>0</v>
      </c>
      <c r="J98" s="89"/>
      <c r="K98" s="130">
        <f t="shared" si="6"/>
        <v>0</v>
      </c>
      <c r="L98" s="130">
        <f t="shared" si="7"/>
        <v>0</v>
      </c>
      <c r="M98" s="130" t="str">
        <f t="shared" si="8"/>
        <v xml:space="preserve"> </v>
      </c>
      <c r="N98" s="130">
        <f t="shared" si="9"/>
        <v>0</v>
      </c>
      <c r="O98" s="4"/>
    </row>
    <row r="99" spans="1:18" x14ac:dyDescent="0.2">
      <c r="A99" s="116"/>
      <c r="B99" s="90"/>
      <c r="C99" s="91"/>
      <c r="D99" s="1"/>
      <c r="E99" s="1"/>
      <c r="F99" s="47"/>
      <c r="G99" s="92"/>
      <c r="H99" s="94"/>
      <c r="I99" s="130">
        <f t="shared" si="5"/>
        <v>0</v>
      </c>
      <c r="J99" s="89"/>
      <c r="K99" s="130">
        <f t="shared" si="6"/>
        <v>0</v>
      </c>
      <c r="L99" s="130">
        <f t="shared" si="7"/>
        <v>0</v>
      </c>
      <c r="M99" s="130" t="str">
        <f t="shared" si="8"/>
        <v xml:space="preserve"> </v>
      </c>
      <c r="N99" s="130">
        <f t="shared" si="9"/>
        <v>0</v>
      </c>
      <c r="O99" s="4"/>
    </row>
    <row r="100" spans="1:18" x14ac:dyDescent="0.2">
      <c r="A100" s="116"/>
      <c r="B100" s="90"/>
      <c r="C100" s="91"/>
      <c r="D100" s="1"/>
      <c r="E100" s="1"/>
      <c r="F100" s="47"/>
      <c r="G100" s="92"/>
      <c r="H100" s="94"/>
      <c r="I100" s="130">
        <f t="shared" si="5"/>
        <v>0</v>
      </c>
      <c r="J100" s="89"/>
      <c r="K100" s="130">
        <f t="shared" si="6"/>
        <v>0</v>
      </c>
      <c r="L100" s="130">
        <f t="shared" si="7"/>
        <v>0</v>
      </c>
      <c r="M100" s="130" t="str">
        <f t="shared" si="8"/>
        <v xml:space="preserve"> </v>
      </c>
      <c r="N100" s="130">
        <f t="shared" si="9"/>
        <v>0</v>
      </c>
      <c r="O100" s="4"/>
    </row>
    <row r="101" spans="1:18" x14ac:dyDescent="0.2">
      <c r="K101" s="130">
        <f>MAX(K6:K100)</f>
        <v>0</v>
      </c>
      <c r="L101" s="130">
        <f>MAX(L6:L100)</f>
        <v>0</v>
      </c>
      <c r="M101" s="130">
        <f>SUM(M7:M100)</f>
        <v>0</v>
      </c>
      <c r="N101" s="130">
        <f>SUM(N7:N100)</f>
        <v>0</v>
      </c>
      <c r="O101" s="4"/>
    </row>
    <row r="102" spans="1:18" x14ac:dyDescent="0.2">
      <c r="D102" s="16"/>
      <c r="M102" s="75"/>
      <c r="N102" s="3"/>
      <c r="O102" s="4"/>
    </row>
    <row r="103" spans="1:18" x14ac:dyDescent="0.2">
      <c r="D103" s="16"/>
      <c r="M103" s="75"/>
      <c r="N103" s="3"/>
      <c r="O103" s="4"/>
    </row>
    <row r="104" spans="1:18" x14ac:dyDescent="0.2">
      <c r="I104" s="5"/>
      <c r="K104" s="5"/>
      <c r="M104" s="75"/>
      <c r="N104" s="3"/>
      <c r="O104" s="4"/>
    </row>
    <row r="105" spans="1:18" x14ac:dyDescent="0.2">
      <c r="M105" s="75"/>
      <c r="N105" s="3"/>
      <c r="O105" s="4"/>
    </row>
    <row r="106" spans="1:18" x14ac:dyDescent="0.2">
      <c r="I106" s="18"/>
      <c r="K106" s="18"/>
      <c r="M106" s="75"/>
      <c r="N106" s="3"/>
      <c r="O106" s="4"/>
      <c r="P106" s="16"/>
      <c r="R106" s="16"/>
    </row>
    <row r="107" spans="1:18" x14ac:dyDescent="0.2">
      <c r="I107" s="19"/>
      <c r="K107" s="19"/>
      <c r="M107" s="75"/>
      <c r="N107" s="3"/>
      <c r="O107" s="4"/>
      <c r="P107" s="16"/>
    </row>
    <row r="108" spans="1:18" x14ac:dyDescent="0.2">
      <c r="D108" s="16"/>
      <c r="E108" s="16"/>
      <c r="G108" s="17"/>
      <c r="H108" s="17"/>
      <c r="I108" s="20"/>
      <c r="J108" s="17"/>
      <c r="K108" s="20"/>
      <c r="M108" s="75"/>
      <c r="N108" s="3"/>
      <c r="O108" s="4"/>
    </row>
    <row r="109" spans="1:18" x14ac:dyDescent="0.2">
      <c r="D109" s="16"/>
      <c r="E109" s="16"/>
      <c r="G109" s="17"/>
      <c r="H109" s="17"/>
      <c r="I109" s="18"/>
      <c r="J109" s="17"/>
      <c r="K109" s="18"/>
      <c r="M109" s="75"/>
      <c r="N109" s="3"/>
      <c r="O109" s="4"/>
    </row>
    <row r="110" spans="1:18" x14ac:dyDescent="0.2">
      <c r="D110" s="16"/>
      <c r="E110" s="16"/>
      <c r="G110" s="17"/>
      <c r="H110" s="17"/>
      <c r="I110" s="16"/>
      <c r="J110" s="17"/>
      <c r="K110" s="16"/>
      <c r="M110" s="75"/>
      <c r="N110" s="3"/>
      <c r="O110" s="4"/>
    </row>
    <row r="111" spans="1:18" x14ac:dyDescent="0.2">
      <c r="D111" s="16"/>
      <c r="E111" s="16"/>
      <c r="G111" s="17"/>
      <c r="H111" s="17"/>
      <c r="I111" s="16"/>
      <c r="J111" s="17"/>
      <c r="K111" s="16"/>
      <c r="M111" s="75"/>
      <c r="N111" s="3"/>
      <c r="O111" s="4"/>
    </row>
    <row r="112" spans="1:18" x14ac:dyDescent="0.2">
      <c r="D112" s="16"/>
      <c r="E112" s="16"/>
      <c r="G112" s="17"/>
      <c r="H112" s="17"/>
      <c r="I112" s="16"/>
      <c r="J112" s="17"/>
      <c r="K112" s="16"/>
      <c r="M112" s="75"/>
      <c r="N112" s="3"/>
      <c r="O112" s="4"/>
    </row>
    <row r="113" spans="4:15" x14ac:dyDescent="0.2">
      <c r="D113" s="16"/>
      <c r="E113" s="16"/>
      <c r="G113" s="17"/>
      <c r="H113" s="17"/>
      <c r="I113" s="16"/>
      <c r="J113" s="17"/>
      <c r="K113" s="16"/>
      <c r="M113" s="75"/>
      <c r="N113" s="3"/>
      <c r="O113" s="4"/>
    </row>
    <row r="114" spans="4:15" x14ac:dyDescent="0.2">
      <c r="D114" s="16"/>
      <c r="E114" s="16"/>
      <c r="G114" s="17"/>
      <c r="H114" s="17"/>
      <c r="I114" s="16"/>
      <c r="J114" s="17"/>
      <c r="K114" s="16"/>
      <c r="M114" s="75"/>
      <c r="N114" s="3"/>
      <c r="O114" s="4"/>
    </row>
    <row r="115" spans="4:15" x14ac:dyDescent="0.2">
      <c r="D115" s="16"/>
      <c r="E115" s="16"/>
      <c r="G115" s="17"/>
      <c r="H115" s="17"/>
      <c r="I115" s="16"/>
      <c r="J115" s="17"/>
      <c r="K115" s="16"/>
      <c r="M115" s="75"/>
      <c r="N115" s="3"/>
      <c r="O115" s="4"/>
    </row>
    <row r="116" spans="4:15" x14ac:dyDescent="0.2">
      <c r="D116" s="16"/>
      <c r="E116" s="16"/>
      <c r="G116" s="17"/>
      <c r="H116" s="17"/>
      <c r="I116" s="16"/>
      <c r="J116" s="17"/>
      <c r="K116" s="16"/>
      <c r="M116" s="75"/>
      <c r="N116" s="3"/>
      <c r="O116" s="4"/>
    </row>
    <row r="117" spans="4:15" x14ac:dyDescent="0.2">
      <c r="D117" s="16"/>
      <c r="E117" s="16"/>
      <c r="G117" s="17"/>
      <c r="H117" s="17"/>
      <c r="I117" s="16"/>
      <c r="J117" s="17"/>
      <c r="K117" s="16"/>
      <c r="M117" s="74"/>
      <c r="N117" s="75"/>
    </row>
    <row r="118" spans="4:15" x14ac:dyDescent="0.2">
      <c r="D118" s="16"/>
      <c r="E118" s="16"/>
      <c r="G118" s="17"/>
      <c r="H118" s="17"/>
      <c r="I118" s="16"/>
      <c r="J118" s="17"/>
      <c r="K118" s="16"/>
      <c r="M118" s="74"/>
      <c r="N118" s="75"/>
    </row>
    <row r="119" spans="4:15" x14ac:dyDescent="0.2">
      <c r="D119" s="16"/>
      <c r="E119" s="16"/>
      <c r="G119" s="17"/>
      <c r="H119" s="17"/>
      <c r="I119" s="16"/>
      <c r="J119" s="17"/>
      <c r="K119" s="16"/>
      <c r="M119" s="74"/>
      <c r="N119" s="75"/>
    </row>
    <row r="120" spans="4:15" x14ac:dyDescent="0.2">
      <c r="D120" s="16"/>
      <c r="E120" s="16"/>
      <c r="G120" s="17"/>
      <c r="H120" s="17"/>
      <c r="I120" s="16"/>
      <c r="J120" s="17"/>
      <c r="K120" s="16"/>
      <c r="M120" s="74"/>
      <c r="N120" s="75"/>
    </row>
    <row r="121" spans="4:15" x14ac:dyDescent="0.2">
      <c r="D121" s="16"/>
      <c r="E121" s="16"/>
      <c r="G121" s="17"/>
      <c r="H121" s="17"/>
      <c r="I121" s="16"/>
      <c r="J121" s="17"/>
      <c r="K121" s="16"/>
      <c r="M121" s="74"/>
      <c r="N121" s="75"/>
    </row>
    <row r="122" spans="4:15" x14ac:dyDescent="0.2">
      <c r="D122" s="16"/>
      <c r="E122" s="16"/>
      <c r="G122" s="17"/>
      <c r="H122" s="17"/>
      <c r="I122" s="16"/>
      <c r="J122" s="17"/>
      <c r="K122" s="16"/>
      <c r="M122" s="74"/>
      <c r="N122" s="75"/>
    </row>
    <row r="123" spans="4:15" x14ac:dyDescent="0.2">
      <c r="D123" s="16"/>
      <c r="E123" s="16"/>
      <c r="G123" s="17"/>
      <c r="H123" s="17"/>
      <c r="I123" s="16"/>
      <c r="J123" s="17"/>
      <c r="K123" s="16"/>
      <c r="M123" s="74"/>
      <c r="N123" s="75"/>
    </row>
    <row r="124" spans="4:15" x14ac:dyDescent="0.2">
      <c r="D124" s="16"/>
      <c r="E124" s="16"/>
      <c r="G124" s="17"/>
      <c r="H124" s="17"/>
      <c r="I124" s="16"/>
      <c r="J124" s="17"/>
      <c r="K124" s="16"/>
      <c r="M124" s="74"/>
      <c r="N124" s="75"/>
    </row>
    <row r="125" spans="4:15" x14ac:dyDescent="0.2">
      <c r="D125" s="16"/>
      <c r="E125" s="16"/>
      <c r="G125" s="17"/>
      <c r="H125" s="17"/>
      <c r="I125" s="16"/>
      <c r="J125" s="17"/>
      <c r="K125" s="16"/>
      <c r="M125" s="74"/>
      <c r="N125" s="75"/>
    </row>
    <row r="126" spans="4:15" x14ac:dyDescent="0.2">
      <c r="D126" s="16"/>
      <c r="E126" s="16"/>
      <c r="G126" s="17"/>
      <c r="H126" s="17"/>
      <c r="I126" s="16"/>
      <c r="J126" s="17"/>
      <c r="K126" s="16"/>
      <c r="M126" s="74"/>
      <c r="N126" s="75"/>
    </row>
    <row r="127" spans="4:15" x14ac:dyDescent="0.2">
      <c r="D127" s="16"/>
      <c r="E127" s="16"/>
      <c r="G127" s="17"/>
      <c r="H127" s="17"/>
      <c r="I127" s="16"/>
      <c r="J127" s="17"/>
      <c r="K127" s="16"/>
      <c r="M127" s="74"/>
      <c r="N127" s="75"/>
    </row>
    <row r="128" spans="4:15" x14ac:dyDescent="0.2">
      <c r="D128" s="16"/>
      <c r="E128" s="16"/>
      <c r="G128" s="17"/>
      <c r="H128" s="17"/>
      <c r="I128" s="16"/>
      <c r="J128" s="17"/>
      <c r="K128" s="16"/>
      <c r="M128" s="74"/>
      <c r="N128" s="75"/>
    </row>
    <row r="129" spans="4:14" x14ac:dyDescent="0.2">
      <c r="D129" s="16"/>
      <c r="E129" s="16"/>
      <c r="G129" s="17"/>
      <c r="H129" s="17"/>
      <c r="I129" s="16"/>
      <c r="J129" s="17"/>
      <c r="K129" s="16"/>
      <c r="M129" s="74"/>
      <c r="N129" s="75"/>
    </row>
    <row r="130" spans="4:14" x14ac:dyDescent="0.2">
      <c r="D130" s="16"/>
      <c r="E130" s="16"/>
      <c r="G130" s="17"/>
      <c r="H130" s="17"/>
      <c r="I130" s="16"/>
      <c r="J130" s="17"/>
      <c r="K130" s="16"/>
      <c r="M130" s="74"/>
      <c r="N130" s="75"/>
    </row>
    <row r="131" spans="4:14" x14ac:dyDescent="0.2">
      <c r="D131" s="16"/>
      <c r="E131" s="16"/>
      <c r="G131" s="17"/>
      <c r="H131" s="17"/>
      <c r="I131" s="16"/>
      <c r="J131" s="17"/>
      <c r="K131" s="16"/>
      <c r="M131" s="74"/>
      <c r="N131" s="75"/>
    </row>
    <row r="132" spans="4:14" x14ac:dyDescent="0.2">
      <c r="M132" s="74"/>
      <c r="N132" s="75"/>
    </row>
    <row r="133" spans="4:14" x14ac:dyDescent="0.2">
      <c r="M133" s="74"/>
      <c r="N133" s="75"/>
    </row>
    <row r="134" spans="4:14" x14ac:dyDescent="0.2">
      <c r="M134" s="74"/>
      <c r="N134" s="75"/>
    </row>
    <row r="135" spans="4:14" x14ac:dyDescent="0.2">
      <c r="I135" s="5"/>
      <c r="K135" s="5"/>
      <c r="M135" s="74"/>
      <c r="N135" s="75"/>
    </row>
    <row r="136" spans="4:14" x14ac:dyDescent="0.2">
      <c r="M136" s="74"/>
      <c r="N136" s="75"/>
    </row>
    <row r="137" spans="4:14" x14ac:dyDescent="0.2">
      <c r="I137" s="21"/>
      <c r="K137" s="21"/>
      <c r="M137" s="74"/>
      <c r="N137" s="75"/>
    </row>
    <row r="138" spans="4:14" x14ac:dyDescent="0.2">
      <c r="I138" s="19"/>
      <c r="K138" s="19"/>
      <c r="M138" s="74"/>
      <c r="N138" s="75"/>
    </row>
    <row r="139" spans="4:14" x14ac:dyDescent="0.2">
      <c r="M139" s="74"/>
      <c r="N139" s="76"/>
    </row>
    <row r="140" spans="4:14" x14ac:dyDescent="0.2">
      <c r="M140" s="74"/>
      <c r="N140" s="75"/>
    </row>
    <row r="141" spans="4:14" x14ac:dyDescent="0.2">
      <c r="M141" s="74"/>
      <c r="N141" s="77"/>
    </row>
    <row r="142" spans="4:14" x14ac:dyDescent="0.2">
      <c r="M142" s="74"/>
      <c r="N142" s="78"/>
    </row>
    <row r="143" spans="4:14" x14ac:dyDescent="0.2">
      <c r="N143" s="20"/>
    </row>
    <row r="144" spans="4:14" x14ac:dyDescent="0.2">
      <c r="N144" s="18"/>
    </row>
  </sheetData>
  <mergeCells count="2">
    <mergeCell ref="P1:S1"/>
    <mergeCell ref="M6:N6"/>
  </mergeCells>
  <phoneticPr fontId="13" type="noConversion"/>
  <printOptions gridLines="1"/>
  <pageMargins left="0.78740157499999996" right="0.78740157499999996" top="0.984251969" bottom="0.984251969" header="0.5" footer="0.5"/>
  <pageSetup paperSize="9" orientation="portrait" horizontalDpi="360" verticalDpi="36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13A7B59-F109-4443-8822-5C6F17FBFECB}">
          <x14:formula1>
            <xm:f>Beginn!$C$3:$C$8</xm:f>
          </x14:formula1>
          <xm:sqref>G7:G100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22">
    <tabColor rgb="FFFFC000"/>
  </sheetPr>
  <dimension ref="A1:T144"/>
  <sheetViews>
    <sheetView workbookViewId="0">
      <selection activeCell="F9" sqref="F9"/>
    </sheetView>
  </sheetViews>
  <sheetFormatPr baseColWidth="10" defaultRowHeight="12.75" x14ac:dyDescent="0.2"/>
  <cols>
    <col min="1" max="1" width="6.7109375" style="2" customWidth="1"/>
    <col min="2" max="2" width="3.7109375" style="3" customWidth="1"/>
    <col min="3" max="3" width="10.140625" style="4" customWidth="1"/>
    <col min="4" max="5" width="7.7109375" style="4" customWidth="1"/>
    <col min="6" max="6" width="7.7109375" style="48" customWidth="1"/>
    <col min="7" max="7" width="7.5703125" style="5" customWidth="1"/>
    <col min="8" max="8" width="26.42578125" style="5" customWidth="1"/>
    <col min="9" max="9" width="8.140625" style="4" customWidth="1"/>
    <col min="10" max="10" width="1.85546875" style="5" customWidth="1"/>
    <col min="11" max="11" width="8.140625" style="4" customWidth="1"/>
    <col min="12" max="12" width="7.5703125" style="4" customWidth="1"/>
    <col min="13" max="13" width="9.28515625" style="3" customWidth="1"/>
    <col min="14" max="14" width="8" style="4" customWidth="1"/>
    <col min="15" max="15" width="15.7109375" style="3" customWidth="1"/>
    <col min="16" max="17" width="11.42578125" style="4"/>
    <col min="18" max="18" width="9" style="4" customWidth="1"/>
    <col min="19" max="19" width="8" style="4" customWidth="1"/>
    <col min="20" max="20" width="7.7109375" style="4" customWidth="1"/>
    <col min="21" max="16384" width="11.42578125" style="4"/>
  </cols>
  <sheetData>
    <row r="1" spans="1:20" x14ac:dyDescent="0.2">
      <c r="M1" s="4"/>
      <c r="N1" s="3"/>
      <c r="P1" s="228">
        <f>C2</f>
        <v>2020</v>
      </c>
      <c r="Q1" s="228"/>
      <c r="R1" s="228"/>
      <c r="S1" s="228"/>
      <c r="T1" s="3"/>
    </row>
    <row r="2" spans="1:20" ht="23.25" x14ac:dyDescent="0.35">
      <c r="C2" s="6">
        <v>2020</v>
      </c>
      <c r="M2" s="4"/>
      <c r="N2" s="3"/>
      <c r="P2" s="32" t="s">
        <v>9</v>
      </c>
      <c r="Q2" s="32"/>
      <c r="R2" s="33" t="s">
        <v>1</v>
      </c>
      <c r="S2" s="33"/>
      <c r="T2" s="3"/>
    </row>
    <row r="3" spans="1:20" x14ac:dyDescent="0.2">
      <c r="M3" s="4"/>
      <c r="N3" s="3"/>
      <c r="P3" s="32" t="s">
        <v>11</v>
      </c>
      <c r="Q3" s="32" t="s">
        <v>61</v>
      </c>
      <c r="R3" s="33" t="s">
        <v>11</v>
      </c>
      <c r="S3" s="33" t="s">
        <v>61</v>
      </c>
      <c r="T3" s="3"/>
    </row>
    <row r="4" spans="1:20" x14ac:dyDescent="0.2">
      <c r="A4" s="129"/>
      <c r="B4" s="8" t="s">
        <v>2</v>
      </c>
      <c r="C4" s="9" t="s">
        <v>3</v>
      </c>
      <c r="D4" s="9" t="s">
        <v>4</v>
      </c>
      <c r="E4" s="9" t="s">
        <v>5</v>
      </c>
      <c r="F4" s="49" t="s">
        <v>6</v>
      </c>
      <c r="G4" s="9" t="s">
        <v>8</v>
      </c>
      <c r="H4" s="9" t="s">
        <v>41</v>
      </c>
      <c r="I4" s="9" t="s">
        <v>7</v>
      </c>
      <c r="J4" s="9"/>
      <c r="K4" s="9" t="s">
        <v>1</v>
      </c>
      <c r="L4" s="10" t="s">
        <v>9</v>
      </c>
      <c r="M4" s="9" t="s">
        <v>1</v>
      </c>
      <c r="N4" s="95" t="s">
        <v>9</v>
      </c>
      <c r="P4" s="34">
        <f>COUNT(A7:A100)</f>
        <v>0</v>
      </c>
      <c r="Q4" s="134">
        <f>M101+N101</f>
        <v>0</v>
      </c>
      <c r="R4" s="35">
        <f>COUNTIF(G7:G100,"GUV")</f>
        <v>0</v>
      </c>
      <c r="S4" s="135">
        <f>M101</f>
        <v>0</v>
      </c>
      <c r="T4" s="3"/>
    </row>
    <row r="5" spans="1:20" x14ac:dyDescent="0.2">
      <c r="A5" s="11"/>
      <c r="B5" s="12"/>
      <c r="C5" s="5"/>
      <c r="D5" s="5"/>
      <c r="E5" s="5"/>
      <c r="F5" s="50"/>
      <c r="I5" s="5"/>
      <c r="K5" s="13" t="s">
        <v>61</v>
      </c>
      <c r="L5" s="13" t="s">
        <v>61</v>
      </c>
      <c r="M5" s="128"/>
      <c r="N5" s="15"/>
      <c r="P5" s="15"/>
      <c r="Q5" s="15"/>
      <c r="R5" s="15"/>
      <c r="S5" s="15"/>
      <c r="T5" s="15"/>
    </row>
    <row r="6" spans="1:20" x14ac:dyDescent="0.2">
      <c r="K6" s="131">
        <f>'2019'!$K$101</f>
        <v>0</v>
      </c>
      <c r="L6" s="131">
        <f>'2019'!$L$101</f>
        <v>0</v>
      </c>
      <c r="M6" s="229">
        <f>C2</f>
        <v>2020</v>
      </c>
      <c r="N6" s="229"/>
      <c r="P6" s="3"/>
      <c r="Q6" s="3"/>
      <c r="R6" s="3"/>
      <c r="S6" s="3"/>
      <c r="T6" s="3"/>
    </row>
    <row r="7" spans="1:20" x14ac:dyDescent="0.2">
      <c r="A7" s="116"/>
      <c r="B7" s="90"/>
      <c r="C7" s="51"/>
      <c r="D7" s="165"/>
      <c r="E7" s="165"/>
      <c r="F7" s="47"/>
      <c r="G7" s="92"/>
      <c r="H7" s="92"/>
      <c r="I7" s="130">
        <f>IF(E7&gt;0,E7-D7,0)</f>
        <v>0</v>
      </c>
      <c r="J7" s="87"/>
      <c r="K7" s="130">
        <f>IF(G7="GUV",K6+I7,K6)</f>
        <v>0</v>
      </c>
      <c r="L7" s="130">
        <f>L6+I7</f>
        <v>0</v>
      </c>
      <c r="M7" s="130" t="str">
        <f>IF(G7="GUV",I7," ")</f>
        <v xml:space="preserve"> </v>
      </c>
      <c r="N7" s="130">
        <f>IF(G7="GUV"," ",I7)</f>
        <v>0</v>
      </c>
    </row>
    <row r="8" spans="1:20" x14ac:dyDescent="0.2">
      <c r="A8" s="116"/>
      <c r="B8" s="90"/>
      <c r="C8" s="51"/>
      <c r="D8" s="165"/>
      <c r="E8" s="165"/>
      <c r="F8" s="47"/>
      <c r="G8" s="92"/>
      <c r="H8" s="93"/>
      <c r="I8" s="130">
        <f t="shared" ref="I8:I71" si="0">IF(E8&gt;0,E8-D8,0)</f>
        <v>0</v>
      </c>
      <c r="J8" s="88"/>
      <c r="K8" s="130">
        <f t="shared" ref="K8:K71" si="1">IF(G8="GUV",K7+I8,K7)</f>
        <v>0</v>
      </c>
      <c r="L8" s="130">
        <f t="shared" ref="L8:L71" si="2">L7+I8</f>
        <v>0</v>
      </c>
      <c r="M8" s="130" t="str">
        <f t="shared" ref="M8:M71" si="3">IF(G8="GUV",I8," ")</f>
        <v xml:space="preserve"> </v>
      </c>
      <c r="N8" s="130">
        <f t="shared" ref="N8:N71" si="4">IF(G8="GUV"," ",I8)</f>
        <v>0</v>
      </c>
    </row>
    <row r="9" spans="1:20" x14ac:dyDescent="0.2">
      <c r="A9" s="116"/>
      <c r="B9" s="90"/>
      <c r="C9" s="51"/>
      <c r="D9" s="165"/>
      <c r="E9" s="165"/>
      <c r="F9" s="47"/>
      <c r="G9" s="92"/>
      <c r="H9" s="93"/>
      <c r="I9" s="130">
        <f t="shared" si="0"/>
        <v>0</v>
      </c>
      <c r="J9" s="88"/>
      <c r="K9" s="130">
        <f t="shared" si="1"/>
        <v>0</v>
      </c>
      <c r="L9" s="130">
        <f t="shared" si="2"/>
        <v>0</v>
      </c>
      <c r="M9" s="130" t="str">
        <f t="shared" si="3"/>
        <v xml:space="preserve"> </v>
      </c>
      <c r="N9" s="130">
        <f t="shared" si="4"/>
        <v>0</v>
      </c>
    </row>
    <row r="10" spans="1:20" x14ac:dyDescent="0.2">
      <c r="A10" s="116"/>
      <c r="B10" s="90"/>
      <c r="C10" s="51"/>
      <c r="D10" s="165"/>
      <c r="E10" s="165"/>
      <c r="F10" s="47"/>
      <c r="G10" s="92"/>
      <c r="H10" s="93"/>
      <c r="I10" s="130">
        <f t="shared" si="0"/>
        <v>0</v>
      </c>
      <c r="J10" s="88"/>
      <c r="K10" s="130">
        <f t="shared" si="1"/>
        <v>0</v>
      </c>
      <c r="L10" s="130">
        <f t="shared" si="2"/>
        <v>0</v>
      </c>
      <c r="M10" s="130" t="str">
        <f t="shared" si="3"/>
        <v xml:space="preserve"> </v>
      </c>
      <c r="N10" s="130">
        <f t="shared" si="4"/>
        <v>0</v>
      </c>
    </row>
    <row r="11" spans="1:20" x14ac:dyDescent="0.2">
      <c r="A11" s="116"/>
      <c r="B11" s="90"/>
      <c r="C11" s="51"/>
      <c r="D11" s="165"/>
      <c r="E11" s="165"/>
      <c r="F11" s="47"/>
      <c r="G11" s="92"/>
      <c r="H11" s="93"/>
      <c r="I11" s="130">
        <f t="shared" si="0"/>
        <v>0</v>
      </c>
      <c r="J11" s="88"/>
      <c r="K11" s="130">
        <f t="shared" si="1"/>
        <v>0</v>
      </c>
      <c r="L11" s="130">
        <f t="shared" si="2"/>
        <v>0</v>
      </c>
      <c r="M11" s="130" t="str">
        <f t="shared" si="3"/>
        <v xml:space="preserve"> </v>
      </c>
      <c r="N11" s="130">
        <f t="shared" si="4"/>
        <v>0</v>
      </c>
    </row>
    <row r="12" spans="1:20" x14ac:dyDescent="0.2">
      <c r="A12" s="116"/>
      <c r="B12" s="90"/>
      <c r="C12" s="51"/>
      <c r="D12" s="165"/>
      <c r="E12" s="165"/>
      <c r="F12" s="47"/>
      <c r="G12" s="92"/>
      <c r="H12" s="93"/>
      <c r="I12" s="130">
        <f t="shared" si="0"/>
        <v>0</v>
      </c>
      <c r="J12" s="88"/>
      <c r="K12" s="130">
        <f t="shared" si="1"/>
        <v>0</v>
      </c>
      <c r="L12" s="130">
        <f t="shared" si="2"/>
        <v>0</v>
      </c>
      <c r="M12" s="130" t="str">
        <f t="shared" si="3"/>
        <v xml:space="preserve"> </v>
      </c>
      <c r="N12" s="130">
        <f t="shared" si="4"/>
        <v>0</v>
      </c>
    </row>
    <row r="13" spans="1:20" x14ac:dyDescent="0.2">
      <c r="A13" s="116"/>
      <c r="B13" s="90"/>
      <c r="C13" s="51"/>
      <c r="D13" s="165"/>
      <c r="E13" s="165"/>
      <c r="F13" s="47"/>
      <c r="G13" s="92"/>
      <c r="H13" s="93"/>
      <c r="I13" s="130">
        <f t="shared" si="0"/>
        <v>0</v>
      </c>
      <c r="J13" s="88"/>
      <c r="K13" s="130">
        <f t="shared" si="1"/>
        <v>0</v>
      </c>
      <c r="L13" s="130">
        <f t="shared" si="2"/>
        <v>0</v>
      </c>
      <c r="M13" s="130" t="str">
        <f t="shared" si="3"/>
        <v xml:space="preserve"> </v>
      </c>
      <c r="N13" s="130">
        <f t="shared" si="4"/>
        <v>0</v>
      </c>
      <c r="Q13" s="75"/>
    </row>
    <row r="14" spans="1:20" x14ac:dyDescent="0.2">
      <c r="A14" s="116"/>
      <c r="B14" s="90"/>
      <c r="C14" s="51"/>
      <c r="D14" s="165"/>
      <c r="E14" s="165"/>
      <c r="F14" s="47"/>
      <c r="G14" s="92"/>
      <c r="H14" s="93"/>
      <c r="I14" s="130">
        <f t="shared" si="0"/>
        <v>0</v>
      </c>
      <c r="J14" s="88"/>
      <c r="K14" s="130">
        <f t="shared" si="1"/>
        <v>0</v>
      </c>
      <c r="L14" s="130">
        <f t="shared" si="2"/>
        <v>0</v>
      </c>
      <c r="M14" s="130" t="str">
        <f t="shared" si="3"/>
        <v xml:space="preserve"> </v>
      </c>
      <c r="N14" s="130">
        <f t="shared" si="4"/>
        <v>0</v>
      </c>
    </row>
    <row r="15" spans="1:20" x14ac:dyDescent="0.2">
      <c r="A15" s="116"/>
      <c r="B15" s="90"/>
      <c r="C15" s="51"/>
      <c r="D15" s="165"/>
      <c r="E15" s="165"/>
      <c r="F15" s="47"/>
      <c r="G15" s="92"/>
      <c r="H15" s="93"/>
      <c r="I15" s="130">
        <f t="shared" si="0"/>
        <v>0</v>
      </c>
      <c r="J15" s="88"/>
      <c r="K15" s="130">
        <f t="shared" si="1"/>
        <v>0</v>
      </c>
      <c r="L15" s="130">
        <f t="shared" si="2"/>
        <v>0</v>
      </c>
      <c r="M15" s="130" t="str">
        <f t="shared" si="3"/>
        <v xml:space="preserve"> </v>
      </c>
      <c r="N15" s="130">
        <f t="shared" si="4"/>
        <v>0</v>
      </c>
    </row>
    <row r="16" spans="1:20" x14ac:dyDescent="0.2">
      <c r="A16" s="116"/>
      <c r="B16" s="90"/>
      <c r="C16" s="51"/>
      <c r="D16" s="52"/>
      <c r="E16" s="52"/>
      <c r="F16" s="47"/>
      <c r="G16" s="92"/>
      <c r="H16" s="93"/>
      <c r="I16" s="130">
        <f t="shared" si="0"/>
        <v>0</v>
      </c>
      <c r="J16" s="88"/>
      <c r="K16" s="130">
        <f t="shared" si="1"/>
        <v>0</v>
      </c>
      <c r="L16" s="130">
        <f t="shared" si="2"/>
        <v>0</v>
      </c>
      <c r="M16" s="130" t="str">
        <f t="shared" si="3"/>
        <v xml:space="preserve"> </v>
      </c>
      <c r="N16" s="130">
        <f t="shared" si="4"/>
        <v>0</v>
      </c>
    </row>
    <row r="17" spans="1:15" x14ac:dyDescent="0.2">
      <c r="A17" s="116"/>
      <c r="B17" s="90"/>
      <c r="C17" s="51"/>
      <c r="D17" s="52"/>
      <c r="E17" s="52"/>
      <c r="F17" s="47"/>
      <c r="G17" s="92"/>
      <c r="H17" s="93"/>
      <c r="I17" s="130">
        <f t="shared" si="0"/>
        <v>0</v>
      </c>
      <c r="J17" s="88"/>
      <c r="K17" s="130">
        <f t="shared" si="1"/>
        <v>0</v>
      </c>
      <c r="L17" s="130">
        <f t="shared" si="2"/>
        <v>0</v>
      </c>
      <c r="M17" s="130" t="str">
        <f t="shared" si="3"/>
        <v xml:space="preserve"> </v>
      </c>
      <c r="N17" s="130">
        <f t="shared" si="4"/>
        <v>0</v>
      </c>
    </row>
    <row r="18" spans="1:15" x14ac:dyDescent="0.2">
      <c r="A18" s="116"/>
      <c r="B18" s="90"/>
      <c r="C18" s="51"/>
      <c r="D18" s="52"/>
      <c r="E18" s="52"/>
      <c r="F18" s="47"/>
      <c r="G18" s="92"/>
      <c r="H18" s="93"/>
      <c r="I18" s="130">
        <f t="shared" si="0"/>
        <v>0</v>
      </c>
      <c r="J18" s="88"/>
      <c r="K18" s="130">
        <f t="shared" si="1"/>
        <v>0</v>
      </c>
      <c r="L18" s="130">
        <f t="shared" si="2"/>
        <v>0</v>
      </c>
      <c r="M18" s="130" t="str">
        <f t="shared" si="3"/>
        <v xml:space="preserve"> </v>
      </c>
      <c r="N18" s="130">
        <f t="shared" si="4"/>
        <v>0</v>
      </c>
    </row>
    <row r="19" spans="1:15" x14ac:dyDescent="0.2">
      <c r="A19" s="116"/>
      <c r="B19" s="90"/>
      <c r="C19" s="51"/>
      <c r="D19" s="52"/>
      <c r="E19" s="52"/>
      <c r="F19" s="47"/>
      <c r="G19" s="92"/>
      <c r="H19" s="93"/>
      <c r="I19" s="130">
        <f t="shared" si="0"/>
        <v>0</v>
      </c>
      <c r="J19" s="88"/>
      <c r="K19" s="130">
        <f t="shared" si="1"/>
        <v>0</v>
      </c>
      <c r="L19" s="130">
        <f t="shared" si="2"/>
        <v>0</v>
      </c>
      <c r="M19" s="130" t="str">
        <f t="shared" si="3"/>
        <v xml:space="preserve"> </v>
      </c>
      <c r="N19" s="130">
        <f t="shared" si="4"/>
        <v>0</v>
      </c>
    </row>
    <row r="20" spans="1:15" x14ac:dyDescent="0.2">
      <c r="A20" s="116"/>
      <c r="B20" s="90"/>
      <c r="C20" s="51"/>
      <c r="D20" s="52"/>
      <c r="E20" s="52"/>
      <c r="F20" s="47"/>
      <c r="G20" s="92"/>
      <c r="H20" s="93"/>
      <c r="I20" s="130">
        <f t="shared" si="0"/>
        <v>0</v>
      </c>
      <c r="J20" s="88"/>
      <c r="K20" s="130">
        <f t="shared" si="1"/>
        <v>0</v>
      </c>
      <c r="L20" s="130">
        <f t="shared" si="2"/>
        <v>0</v>
      </c>
      <c r="M20" s="130" t="str">
        <f t="shared" si="3"/>
        <v xml:space="preserve"> </v>
      </c>
      <c r="N20" s="130">
        <f t="shared" si="4"/>
        <v>0</v>
      </c>
    </row>
    <row r="21" spans="1:15" x14ac:dyDescent="0.2">
      <c r="A21" s="116"/>
      <c r="B21" s="90"/>
      <c r="C21" s="51"/>
      <c r="D21" s="52"/>
      <c r="E21" s="52"/>
      <c r="F21" s="47"/>
      <c r="G21" s="92"/>
      <c r="H21" s="93"/>
      <c r="I21" s="130">
        <f t="shared" si="0"/>
        <v>0</v>
      </c>
      <c r="J21" s="88"/>
      <c r="K21" s="130">
        <f t="shared" si="1"/>
        <v>0</v>
      </c>
      <c r="L21" s="130">
        <f t="shared" si="2"/>
        <v>0</v>
      </c>
      <c r="M21" s="130" t="str">
        <f t="shared" si="3"/>
        <v xml:space="preserve"> </v>
      </c>
      <c r="N21" s="130">
        <f t="shared" si="4"/>
        <v>0</v>
      </c>
    </row>
    <row r="22" spans="1:15" x14ac:dyDescent="0.2">
      <c r="A22" s="116"/>
      <c r="B22" s="90"/>
      <c r="C22" s="51"/>
      <c r="D22" s="52"/>
      <c r="E22" s="52"/>
      <c r="F22" s="47"/>
      <c r="G22" s="92"/>
      <c r="H22" s="93"/>
      <c r="I22" s="130">
        <f t="shared" si="0"/>
        <v>0</v>
      </c>
      <c r="J22" s="88"/>
      <c r="K22" s="130">
        <f t="shared" si="1"/>
        <v>0</v>
      </c>
      <c r="L22" s="130">
        <f t="shared" si="2"/>
        <v>0</v>
      </c>
      <c r="M22" s="130" t="str">
        <f t="shared" si="3"/>
        <v xml:space="preserve"> </v>
      </c>
      <c r="N22" s="130">
        <f t="shared" si="4"/>
        <v>0</v>
      </c>
    </row>
    <row r="23" spans="1:15" x14ac:dyDescent="0.2">
      <c r="A23" s="116"/>
      <c r="B23" s="90"/>
      <c r="C23" s="51"/>
      <c r="D23" s="52"/>
      <c r="E23" s="52"/>
      <c r="F23" s="47"/>
      <c r="G23" s="92"/>
      <c r="H23" s="93"/>
      <c r="I23" s="130">
        <f t="shared" si="0"/>
        <v>0</v>
      </c>
      <c r="J23" s="88"/>
      <c r="K23" s="130">
        <f t="shared" si="1"/>
        <v>0</v>
      </c>
      <c r="L23" s="130">
        <f t="shared" si="2"/>
        <v>0</v>
      </c>
      <c r="M23" s="130" t="str">
        <f t="shared" si="3"/>
        <v xml:space="preserve"> </v>
      </c>
      <c r="N23" s="130">
        <f t="shared" si="4"/>
        <v>0</v>
      </c>
      <c r="O23" s="4"/>
    </row>
    <row r="24" spans="1:15" x14ac:dyDescent="0.2">
      <c r="A24" s="116"/>
      <c r="B24" s="90"/>
      <c r="C24" s="51"/>
      <c r="D24" s="52"/>
      <c r="E24" s="52"/>
      <c r="F24" s="47"/>
      <c r="G24" s="92"/>
      <c r="H24" s="93"/>
      <c r="I24" s="130">
        <f t="shared" si="0"/>
        <v>0</v>
      </c>
      <c r="J24" s="88"/>
      <c r="K24" s="130">
        <f t="shared" si="1"/>
        <v>0</v>
      </c>
      <c r="L24" s="130">
        <f t="shared" si="2"/>
        <v>0</v>
      </c>
      <c r="M24" s="130" t="str">
        <f t="shared" si="3"/>
        <v xml:space="preserve"> </v>
      </c>
      <c r="N24" s="130">
        <f t="shared" si="4"/>
        <v>0</v>
      </c>
      <c r="O24" s="4"/>
    </row>
    <row r="25" spans="1:15" x14ac:dyDescent="0.2">
      <c r="A25" s="116"/>
      <c r="B25" s="90"/>
      <c r="C25" s="51"/>
      <c r="D25" s="52"/>
      <c r="E25" s="52"/>
      <c r="F25" s="47"/>
      <c r="G25" s="92"/>
      <c r="H25" s="93"/>
      <c r="I25" s="130">
        <f t="shared" si="0"/>
        <v>0</v>
      </c>
      <c r="J25" s="88"/>
      <c r="K25" s="130">
        <f t="shared" si="1"/>
        <v>0</v>
      </c>
      <c r="L25" s="130">
        <f t="shared" si="2"/>
        <v>0</v>
      </c>
      <c r="M25" s="130" t="str">
        <f t="shared" si="3"/>
        <v xml:space="preserve"> </v>
      </c>
      <c r="N25" s="130">
        <f t="shared" si="4"/>
        <v>0</v>
      </c>
      <c r="O25" s="4"/>
    </row>
    <row r="26" spans="1:15" x14ac:dyDescent="0.2">
      <c r="A26" s="116"/>
      <c r="B26" s="90"/>
      <c r="C26" s="51"/>
      <c r="D26" s="52"/>
      <c r="E26" s="52"/>
      <c r="F26" s="47"/>
      <c r="G26" s="92"/>
      <c r="H26" s="93"/>
      <c r="I26" s="130">
        <f t="shared" si="0"/>
        <v>0</v>
      </c>
      <c r="J26" s="88"/>
      <c r="K26" s="130">
        <f t="shared" si="1"/>
        <v>0</v>
      </c>
      <c r="L26" s="130">
        <f t="shared" si="2"/>
        <v>0</v>
      </c>
      <c r="M26" s="130" t="str">
        <f t="shared" si="3"/>
        <v xml:space="preserve"> </v>
      </c>
      <c r="N26" s="130">
        <f t="shared" si="4"/>
        <v>0</v>
      </c>
      <c r="O26" s="4"/>
    </row>
    <row r="27" spans="1:15" x14ac:dyDescent="0.2">
      <c r="A27" s="116"/>
      <c r="B27" s="90"/>
      <c r="C27" s="51"/>
      <c r="D27" s="52"/>
      <c r="E27" s="52"/>
      <c r="F27" s="47"/>
      <c r="G27" s="92"/>
      <c r="H27" s="93"/>
      <c r="I27" s="130">
        <f t="shared" si="0"/>
        <v>0</v>
      </c>
      <c r="J27" s="88"/>
      <c r="K27" s="130">
        <f t="shared" si="1"/>
        <v>0</v>
      </c>
      <c r="L27" s="130">
        <f t="shared" si="2"/>
        <v>0</v>
      </c>
      <c r="M27" s="130" t="str">
        <f t="shared" si="3"/>
        <v xml:space="preserve"> </v>
      </c>
      <c r="N27" s="130">
        <f t="shared" si="4"/>
        <v>0</v>
      </c>
      <c r="O27" s="4"/>
    </row>
    <row r="28" spans="1:15" x14ac:dyDescent="0.2">
      <c r="A28" s="116"/>
      <c r="B28" s="90"/>
      <c r="C28" s="51"/>
      <c r="D28" s="52"/>
      <c r="E28" s="52"/>
      <c r="F28" s="47"/>
      <c r="G28" s="92"/>
      <c r="H28" s="94"/>
      <c r="I28" s="130">
        <f t="shared" si="0"/>
        <v>0</v>
      </c>
      <c r="J28" s="89"/>
      <c r="K28" s="130">
        <f t="shared" si="1"/>
        <v>0</v>
      </c>
      <c r="L28" s="130">
        <f t="shared" si="2"/>
        <v>0</v>
      </c>
      <c r="M28" s="130" t="str">
        <f t="shared" si="3"/>
        <v xml:space="preserve"> </v>
      </c>
      <c r="N28" s="130">
        <f t="shared" si="4"/>
        <v>0</v>
      </c>
      <c r="O28" s="21"/>
    </row>
    <row r="29" spans="1:15" x14ac:dyDescent="0.2">
      <c r="A29" s="116"/>
      <c r="B29" s="90"/>
      <c r="C29" s="51"/>
      <c r="D29" s="52"/>
      <c r="E29" s="52"/>
      <c r="F29" s="47"/>
      <c r="G29" s="92"/>
      <c r="H29" s="94"/>
      <c r="I29" s="130">
        <f t="shared" si="0"/>
        <v>0</v>
      </c>
      <c r="J29" s="89"/>
      <c r="K29" s="130">
        <f t="shared" si="1"/>
        <v>0</v>
      </c>
      <c r="L29" s="130">
        <f t="shared" si="2"/>
        <v>0</v>
      </c>
      <c r="M29" s="130" t="str">
        <f t="shared" si="3"/>
        <v xml:space="preserve"> </v>
      </c>
      <c r="N29" s="130">
        <f t="shared" si="4"/>
        <v>0</v>
      </c>
      <c r="O29" s="21"/>
    </row>
    <row r="30" spans="1:15" x14ac:dyDescent="0.2">
      <c r="A30" s="116"/>
      <c r="B30" s="90"/>
      <c r="C30" s="51"/>
      <c r="D30" s="52"/>
      <c r="E30" s="52"/>
      <c r="F30" s="47"/>
      <c r="G30" s="92"/>
      <c r="H30" s="94"/>
      <c r="I30" s="130">
        <f t="shared" si="0"/>
        <v>0</v>
      </c>
      <c r="J30" s="89"/>
      <c r="K30" s="130">
        <f t="shared" si="1"/>
        <v>0</v>
      </c>
      <c r="L30" s="130">
        <f t="shared" si="2"/>
        <v>0</v>
      </c>
      <c r="M30" s="130" t="str">
        <f t="shared" si="3"/>
        <v xml:space="preserve"> </v>
      </c>
      <c r="N30" s="130">
        <f t="shared" si="4"/>
        <v>0</v>
      </c>
      <c r="O30" s="4"/>
    </row>
    <row r="31" spans="1:15" x14ac:dyDescent="0.2">
      <c r="A31" s="116"/>
      <c r="B31" s="90"/>
      <c r="C31" s="51"/>
      <c r="D31" s="52"/>
      <c r="E31" s="52"/>
      <c r="F31" s="47"/>
      <c r="G31" s="92"/>
      <c r="H31" s="94"/>
      <c r="I31" s="130">
        <f t="shared" si="0"/>
        <v>0</v>
      </c>
      <c r="J31" s="89"/>
      <c r="K31" s="130">
        <f t="shared" si="1"/>
        <v>0</v>
      </c>
      <c r="L31" s="130">
        <f t="shared" si="2"/>
        <v>0</v>
      </c>
      <c r="M31" s="130" t="str">
        <f t="shared" si="3"/>
        <v xml:space="preserve"> </v>
      </c>
      <c r="N31" s="130">
        <f t="shared" si="4"/>
        <v>0</v>
      </c>
      <c r="O31" s="4"/>
    </row>
    <row r="32" spans="1:15" x14ac:dyDescent="0.2">
      <c r="A32" s="116"/>
      <c r="B32" s="90"/>
      <c r="C32" s="51"/>
      <c r="D32" s="52"/>
      <c r="E32" s="52"/>
      <c r="F32" s="47"/>
      <c r="G32" s="92"/>
      <c r="H32" s="94"/>
      <c r="I32" s="130">
        <f t="shared" si="0"/>
        <v>0</v>
      </c>
      <c r="J32" s="89"/>
      <c r="K32" s="130">
        <f t="shared" si="1"/>
        <v>0</v>
      </c>
      <c r="L32" s="130">
        <f t="shared" si="2"/>
        <v>0</v>
      </c>
      <c r="M32" s="130" t="str">
        <f t="shared" si="3"/>
        <v xml:space="preserve"> </v>
      </c>
      <c r="N32" s="130">
        <f t="shared" si="4"/>
        <v>0</v>
      </c>
      <c r="O32" s="4"/>
    </row>
    <row r="33" spans="1:15" x14ac:dyDescent="0.2">
      <c r="A33" s="116"/>
      <c r="B33" s="90"/>
      <c r="C33" s="51"/>
      <c r="D33" s="52"/>
      <c r="E33" s="52"/>
      <c r="F33" s="47"/>
      <c r="G33" s="92"/>
      <c r="H33" s="94"/>
      <c r="I33" s="130">
        <f t="shared" si="0"/>
        <v>0</v>
      </c>
      <c r="J33" s="89"/>
      <c r="K33" s="130">
        <f t="shared" si="1"/>
        <v>0</v>
      </c>
      <c r="L33" s="130">
        <f t="shared" si="2"/>
        <v>0</v>
      </c>
      <c r="M33" s="130" t="str">
        <f t="shared" si="3"/>
        <v xml:space="preserve"> </v>
      </c>
      <c r="N33" s="130">
        <f t="shared" si="4"/>
        <v>0</v>
      </c>
      <c r="O33" s="4"/>
    </row>
    <row r="34" spans="1:15" x14ac:dyDescent="0.2">
      <c r="A34" s="116"/>
      <c r="B34" s="90"/>
      <c r="C34" s="51"/>
      <c r="D34" s="52"/>
      <c r="E34" s="52"/>
      <c r="F34" s="47"/>
      <c r="G34" s="92"/>
      <c r="H34" s="94"/>
      <c r="I34" s="130">
        <f t="shared" si="0"/>
        <v>0</v>
      </c>
      <c r="J34" s="89"/>
      <c r="K34" s="130">
        <f t="shared" si="1"/>
        <v>0</v>
      </c>
      <c r="L34" s="130">
        <f t="shared" si="2"/>
        <v>0</v>
      </c>
      <c r="M34" s="130" t="str">
        <f t="shared" si="3"/>
        <v xml:space="preserve"> </v>
      </c>
      <c r="N34" s="130">
        <f t="shared" si="4"/>
        <v>0</v>
      </c>
      <c r="O34" s="4"/>
    </row>
    <row r="35" spans="1:15" x14ac:dyDescent="0.2">
      <c r="A35" s="116"/>
      <c r="B35" s="90"/>
      <c r="C35" s="51"/>
      <c r="D35" s="52"/>
      <c r="E35" s="52"/>
      <c r="F35" s="47"/>
      <c r="G35" s="92"/>
      <c r="H35" s="94"/>
      <c r="I35" s="130">
        <f t="shared" si="0"/>
        <v>0</v>
      </c>
      <c r="J35" s="89"/>
      <c r="K35" s="130">
        <f t="shared" si="1"/>
        <v>0</v>
      </c>
      <c r="L35" s="130">
        <f t="shared" si="2"/>
        <v>0</v>
      </c>
      <c r="M35" s="130" t="str">
        <f t="shared" si="3"/>
        <v xml:space="preserve"> </v>
      </c>
      <c r="N35" s="130">
        <f t="shared" si="4"/>
        <v>0</v>
      </c>
      <c r="O35" s="4"/>
    </row>
    <row r="36" spans="1:15" x14ac:dyDescent="0.2">
      <c r="A36" s="116"/>
      <c r="B36" s="90"/>
      <c r="C36" s="51"/>
      <c r="D36" s="52"/>
      <c r="E36" s="52"/>
      <c r="F36" s="47"/>
      <c r="G36" s="92"/>
      <c r="H36" s="94"/>
      <c r="I36" s="130">
        <f t="shared" si="0"/>
        <v>0</v>
      </c>
      <c r="J36" s="89"/>
      <c r="K36" s="130">
        <f t="shared" si="1"/>
        <v>0</v>
      </c>
      <c r="L36" s="130">
        <f t="shared" si="2"/>
        <v>0</v>
      </c>
      <c r="M36" s="130" t="str">
        <f t="shared" si="3"/>
        <v xml:space="preserve"> </v>
      </c>
      <c r="N36" s="130">
        <f t="shared" si="4"/>
        <v>0</v>
      </c>
      <c r="O36" s="21"/>
    </row>
    <row r="37" spans="1:15" x14ac:dyDescent="0.2">
      <c r="A37" s="116"/>
      <c r="B37" s="90"/>
      <c r="C37" s="51"/>
      <c r="D37" s="52"/>
      <c r="E37" s="52"/>
      <c r="F37" s="47"/>
      <c r="G37" s="92"/>
      <c r="H37" s="94"/>
      <c r="I37" s="130">
        <f t="shared" si="0"/>
        <v>0</v>
      </c>
      <c r="J37" s="89"/>
      <c r="K37" s="130">
        <f t="shared" si="1"/>
        <v>0</v>
      </c>
      <c r="L37" s="130">
        <f t="shared" si="2"/>
        <v>0</v>
      </c>
      <c r="M37" s="130" t="str">
        <f t="shared" si="3"/>
        <v xml:space="preserve"> </v>
      </c>
      <c r="N37" s="130">
        <f t="shared" si="4"/>
        <v>0</v>
      </c>
      <c r="O37" s="4"/>
    </row>
    <row r="38" spans="1:15" x14ac:dyDescent="0.2">
      <c r="A38" s="116"/>
      <c r="B38" s="90"/>
      <c r="C38" s="51"/>
      <c r="D38" s="52"/>
      <c r="E38" s="52"/>
      <c r="F38" s="47"/>
      <c r="G38" s="92"/>
      <c r="H38" s="94"/>
      <c r="I38" s="130">
        <f t="shared" si="0"/>
        <v>0</v>
      </c>
      <c r="J38" s="89"/>
      <c r="K38" s="130">
        <f t="shared" si="1"/>
        <v>0</v>
      </c>
      <c r="L38" s="130">
        <f t="shared" si="2"/>
        <v>0</v>
      </c>
      <c r="M38" s="130" t="str">
        <f t="shared" si="3"/>
        <v xml:space="preserve"> </v>
      </c>
      <c r="N38" s="130">
        <f t="shared" si="4"/>
        <v>0</v>
      </c>
      <c r="O38" s="4"/>
    </row>
    <row r="39" spans="1:15" x14ac:dyDescent="0.2">
      <c r="A39" s="116"/>
      <c r="B39" s="90"/>
      <c r="C39" s="51"/>
      <c r="D39" s="52"/>
      <c r="E39" s="52"/>
      <c r="F39" s="47"/>
      <c r="G39" s="92"/>
      <c r="H39" s="94"/>
      <c r="I39" s="130">
        <f t="shared" si="0"/>
        <v>0</v>
      </c>
      <c r="J39" s="89"/>
      <c r="K39" s="130">
        <f t="shared" si="1"/>
        <v>0</v>
      </c>
      <c r="L39" s="130">
        <f t="shared" si="2"/>
        <v>0</v>
      </c>
      <c r="M39" s="130" t="str">
        <f t="shared" si="3"/>
        <v xml:space="preserve"> </v>
      </c>
      <c r="N39" s="130">
        <f t="shared" si="4"/>
        <v>0</v>
      </c>
      <c r="O39" s="4"/>
    </row>
    <row r="40" spans="1:15" x14ac:dyDescent="0.2">
      <c r="A40" s="116"/>
      <c r="B40" s="90"/>
      <c r="C40" s="51"/>
      <c r="D40" s="52"/>
      <c r="E40" s="52"/>
      <c r="F40" s="47"/>
      <c r="G40" s="92"/>
      <c r="H40" s="94"/>
      <c r="I40" s="130">
        <f t="shared" si="0"/>
        <v>0</v>
      </c>
      <c r="J40" s="89"/>
      <c r="K40" s="130">
        <f t="shared" si="1"/>
        <v>0</v>
      </c>
      <c r="L40" s="130">
        <f t="shared" si="2"/>
        <v>0</v>
      </c>
      <c r="M40" s="130" t="str">
        <f t="shared" si="3"/>
        <v xml:space="preserve"> </v>
      </c>
      <c r="N40" s="130">
        <f t="shared" si="4"/>
        <v>0</v>
      </c>
      <c r="O40" s="4"/>
    </row>
    <row r="41" spans="1:15" x14ac:dyDescent="0.2">
      <c r="A41" s="116"/>
      <c r="B41" s="90"/>
      <c r="C41" s="51"/>
      <c r="D41" s="52"/>
      <c r="E41" s="52"/>
      <c r="F41" s="47"/>
      <c r="G41" s="92"/>
      <c r="H41" s="94"/>
      <c r="I41" s="130">
        <f t="shared" si="0"/>
        <v>0</v>
      </c>
      <c r="J41" s="89"/>
      <c r="K41" s="130">
        <f t="shared" si="1"/>
        <v>0</v>
      </c>
      <c r="L41" s="130">
        <f t="shared" si="2"/>
        <v>0</v>
      </c>
      <c r="M41" s="130" t="str">
        <f t="shared" si="3"/>
        <v xml:space="preserve"> </v>
      </c>
      <c r="N41" s="130">
        <f t="shared" si="4"/>
        <v>0</v>
      </c>
      <c r="O41" s="4"/>
    </row>
    <row r="42" spans="1:15" x14ac:dyDescent="0.2">
      <c r="A42" s="116"/>
      <c r="B42" s="90"/>
      <c r="C42" s="51"/>
      <c r="D42" s="52"/>
      <c r="E42" s="52"/>
      <c r="F42" s="47"/>
      <c r="G42" s="92"/>
      <c r="H42" s="94"/>
      <c r="I42" s="130">
        <f t="shared" si="0"/>
        <v>0</v>
      </c>
      <c r="J42" s="89"/>
      <c r="K42" s="130">
        <f t="shared" si="1"/>
        <v>0</v>
      </c>
      <c r="L42" s="130">
        <f t="shared" si="2"/>
        <v>0</v>
      </c>
      <c r="M42" s="130" t="str">
        <f t="shared" si="3"/>
        <v xml:space="preserve"> </v>
      </c>
      <c r="N42" s="130">
        <f t="shared" si="4"/>
        <v>0</v>
      </c>
      <c r="O42" s="4"/>
    </row>
    <row r="43" spans="1:15" x14ac:dyDescent="0.2">
      <c r="A43" s="116"/>
      <c r="B43" s="90"/>
      <c r="C43" s="51"/>
      <c r="D43" s="52"/>
      <c r="E43" s="52"/>
      <c r="F43" s="47"/>
      <c r="G43" s="92"/>
      <c r="H43" s="94"/>
      <c r="I43" s="130">
        <f t="shared" si="0"/>
        <v>0</v>
      </c>
      <c r="J43" s="89"/>
      <c r="K43" s="130">
        <f t="shared" si="1"/>
        <v>0</v>
      </c>
      <c r="L43" s="130">
        <f t="shared" si="2"/>
        <v>0</v>
      </c>
      <c r="M43" s="130" t="str">
        <f t="shared" si="3"/>
        <v xml:space="preserve"> </v>
      </c>
      <c r="N43" s="130">
        <f t="shared" si="4"/>
        <v>0</v>
      </c>
      <c r="O43" s="21"/>
    </row>
    <row r="44" spans="1:15" x14ac:dyDescent="0.2">
      <c r="A44" s="116"/>
      <c r="B44" s="90"/>
      <c r="C44" s="51"/>
      <c r="D44" s="52"/>
      <c r="E44" s="52"/>
      <c r="F44" s="47"/>
      <c r="G44" s="92"/>
      <c r="H44" s="94"/>
      <c r="I44" s="130">
        <f t="shared" si="0"/>
        <v>0</v>
      </c>
      <c r="J44" s="89"/>
      <c r="K44" s="130">
        <f t="shared" si="1"/>
        <v>0</v>
      </c>
      <c r="L44" s="130">
        <f t="shared" si="2"/>
        <v>0</v>
      </c>
      <c r="M44" s="130" t="str">
        <f t="shared" si="3"/>
        <v xml:space="preserve"> </v>
      </c>
      <c r="N44" s="130">
        <f t="shared" si="4"/>
        <v>0</v>
      </c>
      <c r="O44" s="4"/>
    </row>
    <row r="45" spans="1:15" x14ac:dyDescent="0.2">
      <c r="A45" s="116"/>
      <c r="B45" s="90"/>
      <c r="C45" s="51"/>
      <c r="D45" s="52"/>
      <c r="E45" s="52"/>
      <c r="F45" s="47"/>
      <c r="G45" s="92"/>
      <c r="H45" s="94"/>
      <c r="I45" s="130">
        <f t="shared" si="0"/>
        <v>0</v>
      </c>
      <c r="J45" s="89"/>
      <c r="K45" s="130">
        <f t="shared" si="1"/>
        <v>0</v>
      </c>
      <c r="L45" s="130">
        <f t="shared" si="2"/>
        <v>0</v>
      </c>
      <c r="M45" s="130" t="str">
        <f t="shared" si="3"/>
        <v xml:space="preserve"> </v>
      </c>
      <c r="N45" s="130">
        <f t="shared" si="4"/>
        <v>0</v>
      </c>
      <c r="O45" s="4"/>
    </row>
    <row r="46" spans="1:15" x14ac:dyDescent="0.2">
      <c r="A46" s="116"/>
      <c r="B46" s="90"/>
      <c r="C46" s="51"/>
      <c r="D46" s="52"/>
      <c r="E46" s="52"/>
      <c r="F46" s="47"/>
      <c r="G46" s="92"/>
      <c r="H46" s="94"/>
      <c r="I46" s="130">
        <f t="shared" si="0"/>
        <v>0</v>
      </c>
      <c r="J46" s="89"/>
      <c r="K46" s="130">
        <f t="shared" si="1"/>
        <v>0</v>
      </c>
      <c r="L46" s="130">
        <f t="shared" si="2"/>
        <v>0</v>
      </c>
      <c r="M46" s="130" t="str">
        <f t="shared" si="3"/>
        <v xml:space="preserve"> </v>
      </c>
      <c r="N46" s="130">
        <f t="shared" si="4"/>
        <v>0</v>
      </c>
      <c r="O46" s="4"/>
    </row>
    <row r="47" spans="1:15" x14ac:dyDescent="0.2">
      <c r="A47" s="116"/>
      <c r="B47" s="90"/>
      <c r="C47" s="51"/>
      <c r="D47" s="52"/>
      <c r="E47" s="52"/>
      <c r="F47" s="47"/>
      <c r="G47" s="92"/>
      <c r="H47" s="94"/>
      <c r="I47" s="130">
        <f t="shared" si="0"/>
        <v>0</v>
      </c>
      <c r="J47" s="89"/>
      <c r="K47" s="130">
        <f t="shared" si="1"/>
        <v>0</v>
      </c>
      <c r="L47" s="130">
        <f t="shared" si="2"/>
        <v>0</v>
      </c>
      <c r="M47" s="130" t="str">
        <f t="shared" si="3"/>
        <v xml:space="preserve"> </v>
      </c>
      <c r="N47" s="130">
        <f t="shared" si="4"/>
        <v>0</v>
      </c>
      <c r="O47" s="4"/>
    </row>
    <row r="48" spans="1:15" x14ac:dyDescent="0.2">
      <c r="A48" s="116"/>
      <c r="B48" s="90"/>
      <c r="C48" s="51"/>
      <c r="D48" s="52"/>
      <c r="E48" s="52"/>
      <c r="F48" s="47"/>
      <c r="G48" s="92"/>
      <c r="H48" s="94"/>
      <c r="I48" s="130">
        <f t="shared" si="0"/>
        <v>0</v>
      </c>
      <c r="J48" s="89"/>
      <c r="K48" s="130">
        <f t="shared" si="1"/>
        <v>0</v>
      </c>
      <c r="L48" s="130">
        <f t="shared" si="2"/>
        <v>0</v>
      </c>
      <c r="M48" s="130" t="str">
        <f t="shared" si="3"/>
        <v xml:space="preserve"> </v>
      </c>
      <c r="N48" s="130">
        <f t="shared" si="4"/>
        <v>0</v>
      </c>
      <c r="O48" s="4"/>
    </row>
    <row r="49" spans="1:15" x14ac:dyDescent="0.2">
      <c r="A49" s="116"/>
      <c r="B49" s="90"/>
      <c r="C49" s="51"/>
      <c r="D49" s="52"/>
      <c r="E49" s="52"/>
      <c r="F49" s="47"/>
      <c r="G49" s="92"/>
      <c r="H49" s="94"/>
      <c r="I49" s="130">
        <f t="shared" si="0"/>
        <v>0</v>
      </c>
      <c r="J49" s="89"/>
      <c r="K49" s="130">
        <f t="shared" si="1"/>
        <v>0</v>
      </c>
      <c r="L49" s="130">
        <f t="shared" si="2"/>
        <v>0</v>
      </c>
      <c r="M49" s="130" t="str">
        <f t="shared" si="3"/>
        <v xml:space="preserve"> </v>
      </c>
      <c r="N49" s="130">
        <f t="shared" si="4"/>
        <v>0</v>
      </c>
      <c r="O49" s="4"/>
    </row>
    <row r="50" spans="1:15" x14ac:dyDescent="0.2">
      <c r="A50" s="116"/>
      <c r="B50" s="90"/>
      <c r="C50" s="51"/>
      <c r="D50" s="52"/>
      <c r="E50" s="52"/>
      <c r="F50" s="47"/>
      <c r="G50" s="92"/>
      <c r="H50" s="94"/>
      <c r="I50" s="130">
        <f t="shared" si="0"/>
        <v>0</v>
      </c>
      <c r="J50" s="89"/>
      <c r="K50" s="130">
        <f t="shared" si="1"/>
        <v>0</v>
      </c>
      <c r="L50" s="130">
        <f t="shared" si="2"/>
        <v>0</v>
      </c>
      <c r="M50" s="130" t="str">
        <f t="shared" si="3"/>
        <v xml:space="preserve"> </v>
      </c>
      <c r="N50" s="130">
        <f t="shared" si="4"/>
        <v>0</v>
      </c>
      <c r="O50" s="21"/>
    </row>
    <row r="51" spans="1:15" x14ac:dyDescent="0.2">
      <c r="A51" s="116"/>
      <c r="B51" s="90"/>
      <c r="C51" s="51"/>
      <c r="D51" s="52"/>
      <c r="E51" s="52"/>
      <c r="F51" s="47"/>
      <c r="G51" s="92"/>
      <c r="H51" s="94"/>
      <c r="I51" s="130">
        <f t="shared" si="0"/>
        <v>0</v>
      </c>
      <c r="J51" s="89"/>
      <c r="K51" s="130">
        <f t="shared" si="1"/>
        <v>0</v>
      </c>
      <c r="L51" s="130">
        <f t="shared" si="2"/>
        <v>0</v>
      </c>
      <c r="M51" s="130" t="str">
        <f t="shared" si="3"/>
        <v xml:space="preserve"> </v>
      </c>
      <c r="N51" s="130">
        <f t="shared" si="4"/>
        <v>0</v>
      </c>
      <c r="O51" s="4"/>
    </row>
    <row r="52" spans="1:15" x14ac:dyDescent="0.2">
      <c r="A52" s="116"/>
      <c r="B52" s="90"/>
      <c r="C52" s="51"/>
      <c r="D52" s="52"/>
      <c r="E52" s="52"/>
      <c r="F52" s="47"/>
      <c r="G52" s="92"/>
      <c r="H52" s="94"/>
      <c r="I52" s="130">
        <f t="shared" si="0"/>
        <v>0</v>
      </c>
      <c r="J52" s="89"/>
      <c r="K52" s="130">
        <f t="shared" si="1"/>
        <v>0</v>
      </c>
      <c r="L52" s="130">
        <f t="shared" si="2"/>
        <v>0</v>
      </c>
      <c r="M52" s="130" t="str">
        <f t="shared" si="3"/>
        <v xml:space="preserve"> </v>
      </c>
      <c r="N52" s="130">
        <f t="shared" si="4"/>
        <v>0</v>
      </c>
      <c r="O52" s="4"/>
    </row>
    <row r="53" spans="1:15" x14ac:dyDescent="0.2">
      <c r="A53" s="116"/>
      <c r="B53" s="90"/>
      <c r="C53" s="51"/>
      <c r="D53" s="52"/>
      <c r="E53" s="52"/>
      <c r="F53" s="47"/>
      <c r="G53" s="92"/>
      <c r="H53" s="94"/>
      <c r="I53" s="130">
        <f t="shared" si="0"/>
        <v>0</v>
      </c>
      <c r="J53" s="89"/>
      <c r="K53" s="130">
        <f t="shared" si="1"/>
        <v>0</v>
      </c>
      <c r="L53" s="130">
        <f t="shared" si="2"/>
        <v>0</v>
      </c>
      <c r="M53" s="130" t="str">
        <f t="shared" si="3"/>
        <v xml:space="preserve"> </v>
      </c>
      <c r="N53" s="130">
        <f t="shared" si="4"/>
        <v>0</v>
      </c>
      <c r="O53" s="4"/>
    </row>
    <row r="54" spans="1:15" x14ac:dyDescent="0.2">
      <c r="A54" s="116"/>
      <c r="B54" s="90"/>
      <c r="C54" s="51"/>
      <c r="D54" s="52"/>
      <c r="E54" s="52"/>
      <c r="F54" s="47"/>
      <c r="G54" s="92"/>
      <c r="H54" s="94"/>
      <c r="I54" s="130">
        <f t="shared" si="0"/>
        <v>0</v>
      </c>
      <c r="J54" s="89"/>
      <c r="K54" s="130">
        <f t="shared" si="1"/>
        <v>0</v>
      </c>
      <c r="L54" s="130">
        <f t="shared" si="2"/>
        <v>0</v>
      </c>
      <c r="M54" s="130" t="str">
        <f t="shared" si="3"/>
        <v xml:space="preserve"> </v>
      </c>
      <c r="N54" s="130">
        <f t="shared" si="4"/>
        <v>0</v>
      </c>
      <c r="O54" s="4"/>
    </row>
    <row r="55" spans="1:15" x14ac:dyDescent="0.2">
      <c r="A55" s="116"/>
      <c r="B55" s="90"/>
      <c r="C55" s="51"/>
      <c r="D55" s="52"/>
      <c r="E55" s="52"/>
      <c r="F55" s="47"/>
      <c r="G55" s="92"/>
      <c r="H55" s="94"/>
      <c r="I55" s="130">
        <f t="shared" si="0"/>
        <v>0</v>
      </c>
      <c r="J55" s="89"/>
      <c r="K55" s="130">
        <f t="shared" si="1"/>
        <v>0</v>
      </c>
      <c r="L55" s="130">
        <f t="shared" si="2"/>
        <v>0</v>
      </c>
      <c r="M55" s="130" t="str">
        <f t="shared" si="3"/>
        <v xml:space="preserve"> </v>
      </c>
      <c r="N55" s="130">
        <f t="shared" si="4"/>
        <v>0</v>
      </c>
      <c r="O55" s="4"/>
    </row>
    <row r="56" spans="1:15" x14ac:dyDescent="0.2">
      <c r="A56" s="116"/>
      <c r="B56" s="90"/>
      <c r="C56" s="51"/>
      <c r="D56" s="52"/>
      <c r="E56" s="52"/>
      <c r="F56" s="47"/>
      <c r="G56" s="92"/>
      <c r="H56" s="94"/>
      <c r="I56" s="130">
        <f t="shared" si="0"/>
        <v>0</v>
      </c>
      <c r="J56" s="89"/>
      <c r="K56" s="130">
        <f t="shared" si="1"/>
        <v>0</v>
      </c>
      <c r="L56" s="130">
        <f t="shared" si="2"/>
        <v>0</v>
      </c>
      <c r="M56" s="130" t="str">
        <f t="shared" si="3"/>
        <v xml:space="preserve"> </v>
      </c>
      <c r="N56" s="130">
        <f t="shared" si="4"/>
        <v>0</v>
      </c>
      <c r="O56" s="21"/>
    </row>
    <row r="57" spans="1:15" x14ac:dyDescent="0.2">
      <c r="A57" s="116"/>
      <c r="B57" s="90"/>
      <c r="C57" s="51"/>
      <c r="D57" s="52"/>
      <c r="E57" s="52"/>
      <c r="F57" s="47"/>
      <c r="G57" s="92"/>
      <c r="H57" s="94"/>
      <c r="I57" s="130">
        <f t="shared" si="0"/>
        <v>0</v>
      </c>
      <c r="J57" s="89"/>
      <c r="K57" s="130">
        <f t="shared" si="1"/>
        <v>0</v>
      </c>
      <c r="L57" s="130">
        <f t="shared" si="2"/>
        <v>0</v>
      </c>
      <c r="M57" s="130" t="str">
        <f t="shared" si="3"/>
        <v xml:space="preserve"> </v>
      </c>
      <c r="N57" s="130">
        <f t="shared" si="4"/>
        <v>0</v>
      </c>
      <c r="O57" s="4"/>
    </row>
    <row r="58" spans="1:15" x14ac:dyDescent="0.2">
      <c r="A58" s="116"/>
      <c r="B58" s="90"/>
      <c r="C58" s="51"/>
      <c r="D58" s="52"/>
      <c r="E58" s="52"/>
      <c r="F58" s="47"/>
      <c r="G58" s="92"/>
      <c r="H58" s="94"/>
      <c r="I58" s="130">
        <f t="shared" si="0"/>
        <v>0</v>
      </c>
      <c r="J58" s="89"/>
      <c r="K58" s="130">
        <f t="shared" si="1"/>
        <v>0</v>
      </c>
      <c r="L58" s="130">
        <f t="shared" si="2"/>
        <v>0</v>
      </c>
      <c r="M58" s="130" t="str">
        <f t="shared" si="3"/>
        <v xml:space="preserve"> </v>
      </c>
      <c r="N58" s="130">
        <f t="shared" si="4"/>
        <v>0</v>
      </c>
      <c r="O58" s="4"/>
    </row>
    <row r="59" spans="1:15" x14ac:dyDescent="0.2">
      <c r="A59" s="116"/>
      <c r="B59" s="90"/>
      <c r="C59" s="51"/>
      <c r="D59" s="52"/>
      <c r="E59" s="52"/>
      <c r="F59" s="47"/>
      <c r="G59" s="92"/>
      <c r="H59" s="94"/>
      <c r="I59" s="130">
        <f t="shared" si="0"/>
        <v>0</v>
      </c>
      <c r="J59" s="89"/>
      <c r="K59" s="130">
        <f t="shared" si="1"/>
        <v>0</v>
      </c>
      <c r="L59" s="130">
        <f t="shared" si="2"/>
        <v>0</v>
      </c>
      <c r="M59" s="130" t="str">
        <f t="shared" si="3"/>
        <v xml:space="preserve"> </v>
      </c>
      <c r="N59" s="130">
        <f t="shared" si="4"/>
        <v>0</v>
      </c>
      <c r="O59" s="4"/>
    </row>
    <row r="60" spans="1:15" x14ac:dyDescent="0.2">
      <c r="A60" s="116"/>
      <c r="B60" s="90"/>
      <c r="C60" s="51"/>
      <c r="D60" s="52"/>
      <c r="E60" s="52"/>
      <c r="F60" s="47"/>
      <c r="G60" s="92"/>
      <c r="H60" s="94"/>
      <c r="I60" s="130">
        <f t="shared" si="0"/>
        <v>0</v>
      </c>
      <c r="J60" s="89"/>
      <c r="K60" s="130">
        <f t="shared" si="1"/>
        <v>0</v>
      </c>
      <c r="L60" s="130">
        <f t="shared" si="2"/>
        <v>0</v>
      </c>
      <c r="M60" s="130" t="str">
        <f t="shared" si="3"/>
        <v xml:space="preserve"> </v>
      </c>
      <c r="N60" s="130">
        <f t="shared" si="4"/>
        <v>0</v>
      </c>
      <c r="O60" s="4"/>
    </row>
    <row r="61" spans="1:15" x14ac:dyDescent="0.2">
      <c r="A61" s="116"/>
      <c r="B61" s="90"/>
      <c r="C61" s="51"/>
      <c r="D61" s="52"/>
      <c r="E61" s="52"/>
      <c r="F61" s="47"/>
      <c r="G61" s="92"/>
      <c r="H61" s="94"/>
      <c r="I61" s="130">
        <f t="shared" si="0"/>
        <v>0</v>
      </c>
      <c r="J61" s="89"/>
      <c r="K61" s="130">
        <f t="shared" si="1"/>
        <v>0</v>
      </c>
      <c r="L61" s="130">
        <f t="shared" si="2"/>
        <v>0</v>
      </c>
      <c r="M61" s="130" t="str">
        <f t="shared" si="3"/>
        <v xml:space="preserve"> </v>
      </c>
      <c r="N61" s="130">
        <f t="shared" si="4"/>
        <v>0</v>
      </c>
      <c r="O61" s="4"/>
    </row>
    <row r="62" spans="1:15" x14ac:dyDescent="0.2">
      <c r="A62" s="116"/>
      <c r="B62" s="90"/>
      <c r="C62" s="51"/>
      <c r="D62" s="52"/>
      <c r="E62" s="52"/>
      <c r="F62" s="47"/>
      <c r="G62" s="92"/>
      <c r="H62" s="94"/>
      <c r="I62" s="130">
        <f t="shared" si="0"/>
        <v>0</v>
      </c>
      <c r="J62" s="89"/>
      <c r="K62" s="130">
        <f t="shared" si="1"/>
        <v>0</v>
      </c>
      <c r="L62" s="130">
        <f t="shared" si="2"/>
        <v>0</v>
      </c>
      <c r="M62" s="130" t="str">
        <f t="shared" si="3"/>
        <v xml:space="preserve"> </v>
      </c>
      <c r="N62" s="130">
        <f t="shared" si="4"/>
        <v>0</v>
      </c>
      <c r="O62" s="4"/>
    </row>
    <row r="63" spans="1:15" x14ac:dyDescent="0.2">
      <c r="A63" s="116"/>
      <c r="B63" s="90"/>
      <c r="C63" s="51"/>
      <c r="D63" s="52"/>
      <c r="E63" s="52"/>
      <c r="F63" s="47"/>
      <c r="G63" s="92"/>
      <c r="H63" s="94"/>
      <c r="I63" s="130">
        <f t="shared" si="0"/>
        <v>0</v>
      </c>
      <c r="J63" s="89"/>
      <c r="K63" s="130">
        <f t="shared" si="1"/>
        <v>0</v>
      </c>
      <c r="L63" s="130">
        <f t="shared" si="2"/>
        <v>0</v>
      </c>
      <c r="M63" s="130" t="str">
        <f t="shared" si="3"/>
        <v xml:space="preserve"> </v>
      </c>
      <c r="N63" s="130">
        <f t="shared" si="4"/>
        <v>0</v>
      </c>
      <c r="O63" s="21"/>
    </row>
    <row r="64" spans="1:15" x14ac:dyDescent="0.2">
      <c r="A64" s="116"/>
      <c r="B64" s="90"/>
      <c r="C64" s="51"/>
      <c r="D64" s="52"/>
      <c r="E64" s="52"/>
      <c r="F64" s="47"/>
      <c r="G64" s="92"/>
      <c r="H64" s="94"/>
      <c r="I64" s="130">
        <f t="shared" si="0"/>
        <v>0</v>
      </c>
      <c r="J64" s="89"/>
      <c r="K64" s="130">
        <f t="shared" si="1"/>
        <v>0</v>
      </c>
      <c r="L64" s="130">
        <f t="shared" si="2"/>
        <v>0</v>
      </c>
      <c r="M64" s="130" t="str">
        <f t="shared" si="3"/>
        <v xml:space="preserve"> </v>
      </c>
      <c r="N64" s="130">
        <f t="shared" si="4"/>
        <v>0</v>
      </c>
      <c r="O64" s="4"/>
    </row>
    <row r="65" spans="1:15" x14ac:dyDescent="0.2">
      <c r="A65" s="116"/>
      <c r="B65" s="90"/>
      <c r="C65" s="51"/>
      <c r="D65" s="52"/>
      <c r="E65" s="52"/>
      <c r="F65" s="47"/>
      <c r="G65" s="92"/>
      <c r="H65" s="94"/>
      <c r="I65" s="130">
        <f t="shared" si="0"/>
        <v>0</v>
      </c>
      <c r="J65" s="89"/>
      <c r="K65" s="130">
        <f t="shared" si="1"/>
        <v>0</v>
      </c>
      <c r="L65" s="130">
        <f t="shared" si="2"/>
        <v>0</v>
      </c>
      <c r="M65" s="130" t="str">
        <f t="shared" si="3"/>
        <v xml:space="preserve"> </v>
      </c>
      <c r="N65" s="130">
        <f t="shared" si="4"/>
        <v>0</v>
      </c>
      <c r="O65" s="4"/>
    </row>
    <row r="66" spans="1:15" x14ac:dyDescent="0.2">
      <c r="A66" s="116"/>
      <c r="B66" s="90"/>
      <c r="C66" s="51"/>
      <c r="D66" s="52"/>
      <c r="E66" s="52"/>
      <c r="F66" s="47"/>
      <c r="G66" s="92"/>
      <c r="H66" s="94"/>
      <c r="I66" s="130">
        <f t="shared" si="0"/>
        <v>0</v>
      </c>
      <c r="J66" s="89"/>
      <c r="K66" s="130">
        <f t="shared" si="1"/>
        <v>0</v>
      </c>
      <c r="L66" s="130">
        <f t="shared" si="2"/>
        <v>0</v>
      </c>
      <c r="M66" s="130" t="str">
        <f t="shared" si="3"/>
        <v xml:space="preserve"> </v>
      </c>
      <c r="N66" s="130">
        <f t="shared" si="4"/>
        <v>0</v>
      </c>
      <c r="O66" s="4"/>
    </row>
    <row r="67" spans="1:15" x14ac:dyDescent="0.2">
      <c r="A67" s="116"/>
      <c r="B67" s="90"/>
      <c r="C67" s="51"/>
      <c r="D67" s="52"/>
      <c r="E67" s="52"/>
      <c r="F67" s="47"/>
      <c r="G67" s="92"/>
      <c r="H67" s="94"/>
      <c r="I67" s="130">
        <f t="shared" si="0"/>
        <v>0</v>
      </c>
      <c r="J67" s="89"/>
      <c r="K67" s="130">
        <f t="shared" si="1"/>
        <v>0</v>
      </c>
      <c r="L67" s="130">
        <f t="shared" si="2"/>
        <v>0</v>
      </c>
      <c r="M67" s="130" t="str">
        <f t="shared" si="3"/>
        <v xml:space="preserve"> </v>
      </c>
      <c r="N67" s="130">
        <f t="shared" si="4"/>
        <v>0</v>
      </c>
      <c r="O67" s="4"/>
    </row>
    <row r="68" spans="1:15" x14ac:dyDescent="0.2">
      <c r="A68" s="116"/>
      <c r="B68" s="90"/>
      <c r="C68" s="51"/>
      <c r="D68" s="52"/>
      <c r="E68" s="52"/>
      <c r="F68" s="47"/>
      <c r="G68" s="92"/>
      <c r="H68" s="94"/>
      <c r="I68" s="130">
        <f t="shared" si="0"/>
        <v>0</v>
      </c>
      <c r="J68" s="89"/>
      <c r="K68" s="130">
        <f t="shared" si="1"/>
        <v>0</v>
      </c>
      <c r="L68" s="130">
        <f t="shared" si="2"/>
        <v>0</v>
      </c>
      <c r="M68" s="130" t="str">
        <f t="shared" si="3"/>
        <v xml:space="preserve"> </v>
      </c>
      <c r="N68" s="130">
        <f t="shared" si="4"/>
        <v>0</v>
      </c>
      <c r="O68" s="4"/>
    </row>
    <row r="69" spans="1:15" x14ac:dyDescent="0.2">
      <c r="A69" s="116"/>
      <c r="B69" s="90"/>
      <c r="C69" s="51"/>
      <c r="D69" s="52"/>
      <c r="E69" s="52"/>
      <c r="F69" s="47"/>
      <c r="G69" s="92"/>
      <c r="H69" s="94"/>
      <c r="I69" s="130">
        <f t="shared" si="0"/>
        <v>0</v>
      </c>
      <c r="J69" s="89"/>
      <c r="K69" s="130">
        <f t="shared" si="1"/>
        <v>0</v>
      </c>
      <c r="L69" s="130">
        <f t="shared" si="2"/>
        <v>0</v>
      </c>
      <c r="M69" s="130" t="str">
        <f t="shared" si="3"/>
        <v xml:space="preserve"> </v>
      </c>
      <c r="N69" s="130">
        <f t="shared" si="4"/>
        <v>0</v>
      </c>
      <c r="O69" s="4"/>
    </row>
    <row r="70" spans="1:15" x14ac:dyDescent="0.2">
      <c r="A70" s="116"/>
      <c r="B70" s="90"/>
      <c r="C70" s="51"/>
      <c r="D70" s="52"/>
      <c r="E70" s="52"/>
      <c r="F70" s="47"/>
      <c r="G70" s="92"/>
      <c r="H70" s="94"/>
      <c r="I70" s="130">
        <f t="shared" si="0"/>
        <v>0</v>
      </c>
      <c r="J70" s="89"/>
      <c r="K70" s="130">
        <f t="shared" si="1"/>
        <v>0</v>
      </c>
      <c r="L70" s="130">
        <f t="shared" si="2"/>
        <v>0</v>
      </c>
      <c r="M70" s="130" t="str">
        <f t="shared" si="3"/>
        <v xml:space="preserve"> </v>
      </c>
      <c r="N70" s="130">
        <f t="shared" si="4"/>
        <v>0</v>
      </c>
      <c r="O70" s="21"/>
    </row>
    <row r="71" spans="1:15" x14ac:dyDescent="0.2">
      <c r="A71" s="116"/>
      <c r="B71" s="90"/>
      <c r="C71" s="51"/>
      <c r="D71" s="52"/>
      <c r="E71" s="52"/>
      <c r="F71" s="47"/>
      <c r="G71" s="92"/>
      <c r="H71" s="94"/>
      <c r="I71" s="130">
        <f t="shared" si="0"/>
        <v>0</v>
      </c>
      <c r="J71" s="89"/>
      <c r="K71" s="130">
        <f t="shared" si="1"/>
        <v>0</v>
      </c>
      <c r="L71" s="130">
        <f t="shared" si="2"/>
        <v>0</v>
      </c>
      <c r="M71" s="130" t="str">
        <f t="shared" si="3"/>
        <v xml:space="preserve"> </v>
      </c>
      <c r="N71" s="130">
        <f t="shared" si="4"/>
        <v>0</v>
      </c>
      <c r="O71" s="4"/>
    </row>
    <row r="72" spans="1:15" x14ac:dyDescent="0.2">
      <c r="A72" s="116"/>
      <c r="B72" s="90"/>
      <c r="C72" s="51"/>
      <c r="D72" s="52"/>
      <c r="E72" s="52"/>
      <c r="F72" s="47"/>
      <c r="G72" s="92"/>
      <c r="H72" s="94"/>
      <c r="I72" s="130">
        <f t="shared" ref="I72:I100" si="5">IF(E72&gt;0,E72-D72,0)</f>
        <v>0</v>
      </c>
      <c r="J72" s="89"/>
      <c r="K72" s="130">
        <f t="shared" ref="K72:K100" si="6">IF(G72="GUV",K71+I72,K71)</f>
        <v>0</v>
      </c>
      <c r="L72" s="130">
        <f t="shared" ref="L72:L100" si="7">L71+I72</f>
        <v>0</v>
      </c>
      <c r="M72" s="130" t="str">
        <f t="shared" ref="M72:M100" si="8">IF(G72="GUV",I72," ")</f>
        <v xml:space="preserve"> </v>
      </c>
      <c r="N72" s="130">
        <f t="shared" ref="N72:N100" si="9">IF(G72="GUV"," ",I72)</f>
        <v>0</v>
      </c>
      <c r="O72" s="4"/>
    </row>
    <row r="73" spans="1:15" x14ac:dyDescent="0.2">
      <c r="A73" s="116"/>
      <c r="B73" s="90"/>
      <c r="C73" s="91"/>
      <c r="D73" s="1"/>
      <c r="E73" s="1"/>
      <c r="F73" s="47"/>
      <c r="G73" s="92"/>
      <c r="H73" s="94"/>
      <c r="I73" s="130">
        <f t="shared" si="5"/>
        <v>0</v>
      </c>
      <c r="J73" s="89"/>
      <c r="K73" s="130">
        <f t="shared" si="6"/>
        <v>0</v>
      </c>
      <c r="L73" s="130">
        <f t="shared" si="7"/>
        <v>0</v>
      </c>
      <c r="M73" s="130" t="str">
        <f t="shared" si="8"/>
        <v xml:space="preserve"> </v>
      </c>
      <c r="N73" s="130">
        <f t="shared" si="9"/>
        <v>0</v>
      </c>
      <c r="O73" s="4"/>
    </row>
    <row r="74" spans="1:15" x14ac:dyDescent="0.2">
      <c r="A74" s="116"/>
      <c r="B74" s="90"/>
      <c r="C74" s="91"/>
      <c r="D74" s="1"/>
      <c r="E74" s="1"/>
      <c r="F74" s="47"/>
      <c r="G74" s="92"/>
      <c r="H74" s="94"/>
      <c r="I74" s="130">
        <f t="shared" si="5"/>
        <v>0</v>
      </c>
      <c r="J74" s="89"/>
      <c r="K74" s="130">
        <f t="shared" si="6"/>
        <v>0</v>
      </c>
      <c r="L74" s="130">
        <f t="shared" si="7"/>
        <v>0</v>
      </c>
      <c r="M74" s="130" t="str">
        <f t="shared" si="8"/>
        <v xml:space="preserve"> </v>
      </c>
      <c r="N74" s="130">
        <f t="shared" si="9"/>
        <v>0</v>
      </c>
      <c r="O74" s="4"/>
    </row>
    <row r="75" spans="1:15" x14ac:dyDescent="0.2">
      <c r="A75" s="116"/>
      <c r="B75" s="90"/>
      <c r="C75" s="91"/>
      <c r="D75" s="1"/>
      <c r="E75" s="1"/>
      <c r="F75" s="47"/>
      <c r="G75" s="92"/>
      <c r="H75" s="94"/>
      <c r="I75" s="130">
        <f t="shared" si="5"/>
        <v>0</v>
      </c>
      <c r="J75" s="89"/>
      <c r="K75" s="130">
        <f t="shared" si="6"/>
        <v>0</v>
      </c>
      <c r="L75" s="130">
        <f t="shared" si="7"/>
        <v>0</v>
      </c>
      <c r="M75" s="130" t="str">
        <f t="shared" si="8"/>
        <v xml:space="preserve"> </v>
      </c>
      <c r="N75" s="130">
        <f t="shared" si="9"/>
        <v>0</v>
      </c>
      <c r="O75" s="4"/>
    </row>
    <row r="76" spans="1:15" x14ac:dyDescent="0.2">
      <c r="A76" s="116"/>
      <c r="B76" s="90"/>
      <c r="C76" s="91"/>
      <c r="D76" s="1"/>
      <c r="E76" s="1"/>
      <c r="F76" s="47"/>
      <c r="G76" s="92"/>
      <c r="H76" s="94"/>
      <c r="I76" s="130">
        <f t="shared" si="5"/>
        <v>0</v>
      </c>
      <c r="J76" s="89"/>
      <c r="K76" s="130">
        <f t="shared" si="6"/>
        <v>0</v>
      </c>
      <c r="L76" s="130">
        <f t="shared" si="7"/>
        <v>0</v>
      </c>
      <c r="M76" s="130" t="str">
        <f t="shared" si="8"/>
        <v xml:space="preserve"> </v>
      </c>
      <c r="N76" s="130">
        <f t="shared" si="9"/>
        <v>0</v>
      </c>
      <c r="O76" s="4"/>
    </row>
    <row r="77" spans="1:15" x14ac:dyDescent="0.2">
      <c r="A77" s="116"/>
      <c r="B77" s="90"/>
      <c r="C77" s="91"/>
      <c r="D77" s="1"/>
      <c r="E77" s="1"/>
      <c r="F77" s="47"/>
      <c r="G77" s="92"/>
      <c r="H77" s="94"/>
      <c r="I77" s="130">
        <f t="shared" si="5"/>
        <v>0</v>
      </c>
      <c r="J77" s="89"/>
      <c r="K77" s="130">
        <f t="shared" si="6"/>
        <v>0</v>
      </c>
      <c r="L77" s="130">
        <f t="shared" si="7"/>
        <v>0</v>
      </c>
      <c r="M77" s="130" t="str">
        <f t="shared" si="8"/>
        <v xml:space="preserve"> </v>
      </c>
      <c r="N77" s="130">
        <f t="shared" si="9"/>
        <v>0</v>
      </c>
      <c r="O77" s="21"/>
    </row>
    <row r="78" spans="1:15" x14ac:dyDescent="0.2">
      <c r="A78" s="116"/>
      <c r="B78" s="90"/>
      <c r="C78" s="91"/>
      <c r="D78" s="1"/>
      <c r="E78" s="1"/>
      <c r="F78" s="47"/>
      <c r="G78" s="92"/>
      <c r="H78" s="94"/>
      <c r="I78" s="130">
        <f t="shared" si="5"/>
        <v>0</v>
      </c>
      <c r="J78" s="89"/>
      <c r="K78" s="130">
        <f t="shared" si="6"/>
        <v>0</v>
      </c>
      <c r="L78" s="130">
        <f t="shared" si="7"/>
        <v>0</v>
      </c>
      <c r="M78" s="130" t="str">
        <f t="shared" si="8"/>
        <v xml:space="preserve"> </v>
      </c>
      <c r="N78" s="130">
        <f t="shared" si="9"/>
        <v>0</v>
      </c>
      <c r="O78" s="4"/>
    </row>
    <row r="79" spans="1:15" x14ac:dyDescent="0.2">
      <c r="A79" s="116"/>
      <c r="B79" s="90"/>
      <c r="C79" s="91"/>
      <c r="D79" s="1"/>
      <c r="E79" s="1"/>
      <c r="F79" s="47"/>
      <c r="G79" s="92"/>
      <c r="H79" s="94"/>
      <c r="I79" s="130">
        <f t="shared" si="5"/>
        <v>0</v>
      </c>
      <c r="J79" s="89"/>
      <c r="K79" s="130">
        <f t="shared" si="6"/>
        <v>0</v>
      </c>
      <c r="L79" s="130">
        <f t="shared" si="7"/>
        <v>0</v>
      </c>
      <c r="M79" s="130" t="str">
        <f t="shared" si="8"/>
        <v xml:space="preserve"> </v>
      </c>
      <c r="N79" s="130">
        <f t="shared" si="9"/>
        <v>0</v>
      </c>
      <c r="O79" s="4"/>
    </row>
    <row r="80" spans="1:15" x14ac:dyDescent="0.2">
      <c r="A80" s="116"/>
      <c r="B80" s="90"/>
      <c r="C80" s="91"/>
      <c r="D80" s="1"/>
      <c r="E80" s="1"/>
      <c r="F80" s="47"/>
      <c r="G80" s="92"/>
      <c r="H80" s="94"/>
      <c r="I80" s="130">
        <f t="shared" si="5"/>
        <v>0</v>
      </c>
      <c r="J80" s="89"/>
      <c r="K80" s="130">
        <f t="shared" si="6"/>
        <v>0</v>
      </c>
      <c r="L80" s="130">
        <f t="shared" si="7"/>
        <v>0</v>
      </c>
      <c r="M80" s="130" t="str">
        <f t="shared" si="8"/>
        <v xml:space="preserve"> </v>
      </c>
      <c r="N80" s="130">
        <f t="shared" si="9"/>
        <v>0</v>
      </c>
      <c r="O80" s="4"/>
    </row>
    <row r="81" spans="1:15" x14ac:dyDescent="0.2">
      <c r="A81" s="116"/>
      <c r="B81" s="90"/>
      <c r="C81" s="91"/>
      <c r="D81" s="1"/>
      <c r="E81" s="1"/>
      <c r="F81" s="47"/>
      <c r="G81" s="92"/>
      <c r="H81" s="94"/>
      <c r="I81" s="130">
        <f t="shared" si="5"/>
        <v>0</v>
      </c>
      <c r="J81" s="89"/>
      <c r="K81" s="130">
        <f t="shared" si="6"/>
        <v>0</v>
      </c>
      <c r="L81" s="130">
        <f t="shared" si="7"/>
        <v>0</v>
      </c>
      <c r="M81" s="130" t="str">
        <f t="shared" si="8"/>
        <v xml:space="preserve"> </v>
      </c>
      <c r="N81" s="130">
        <f t="shared" si="9"/>
        <v>0</v>
      </c>
      <c r="O81" s="4"/>
    </row>
    <row r="82" spans="1:15" x14ac:dyDescent="0.2">
      <c r="A82" s="116"/>
      <c r="B82" s="90"/>
      <c r="C82" s="91"/>
      <c r="D82" s="1"/>
      <c r="E82" s="1"/>
      <c r="F82" s="47"/>
      <c r="G82" s="92"/>
      <c r="H82" s="94"/>
      <c r="I82" s="130">
        <f t="shared" si="5"/>
        <v>0</v>
      </c>
      <c r="J82" s="89"/>
      <c r="K82" s="130">
        <f t="shared" si="6"/>
        <v>0</v>
      </c>
      <c r="L82" s="130">
        <f t="shared" si="7"/>
        <v>0</v>
      </c>
      <c r="M82" s="130" t="str">
        <f t="shared" si="8"/>
        <v xml:space="preserve"> </v>
      </c>
      <c r="N82" s="130">
        <f t="shared" si="9"/>
        <v>0</v>
      </c>
      <c r="O82" s="4"/>
    </row>
    <row r="83" spans="1:15" x14ac:dyDescent="0.2">
      <c r="A83" s="116"/>
      <c r="B83" s="90"/>
      <c r="C83" s="91"/>
      <c r="D83" s="1"/>
      <c r="E83" s="1"/>
      <c r="F83" s="47"/>
      <c r="G83" s="92"/>
      <c r="H83" s="94"/>
      <c r="I83" s="130">
        <f t="shared" si="5"/>
        <v>0</v>
      </c>
      <c r="J83" s="89"/>
      <c r="K83" s="130">
        <f t="shared" si="6"/>
        <v>0</v>
      </c>
      <c r="L83" s="130">
        <f t="shared" si="7"/>
        <v>0</v>
      </c>
      <c r="M83" s="130" t="str">
        <f t="shared" si="8"/>
        <v xml:space="preserve"> </v>
      </c>
      <c r="N83" s="130">
        <f t="shared" si="9"/>
        <v>0</v>
      </c>
      <c r="O83" s="4"/>
    </row>
    <row r="84" spans="1:15" x14ac:dyDescent="0.2">
      <c r="A84" s="116"/>
      <c r="B84" s="90"/>
      <c r="C84" s="91"/>
      <c r="D84" s="1"/>
      <c r="E84" s="1"/>
      <c r="F84" s="47"/>
      <c r="G84" s="92"/>
      <c r="H84" s="94"/>
      <c r="I84" s="130">
        <f t="shared" si="5"/>
        <v>0</v>
      </c>
      <c r="J84" s="89"/>
      <c r="K84" s="130">
        <f t="shared" si="6"/>
        <v>0</v>
      </c>
      <c r="L84" s="130">
        <f t="shared" si="7"/>
        <v>0</v>
      </c>
      <c r="M84" s="130" t="str">
        <f t="shared" si="8"/>
        <v xml:space="preserve"> </v>
      </c>
      <c r="N84" s="130">
        <f t="shared" si="9"/>
        <v>0</v>
      </c>
      <c r="O84" s="4"/>
    </row>
    <row r="85" spans="1:15" x14ac:dyDescent="0.2">
      <c r="A85" s="116"/>
      <c r="B85" s="90"/>
      <c r="C85" s="91"/>
      <c r="D85" s="1"/>
      <c r="E85" s="1"/>
      <c r="F85" s="47"/>
      <c r="G85" s="92"/>
      <c r="H85" s="94"/>
      <c r="I85" s="130">
        <f t="shared" si="5"/>
        <v>0</v>
      </c>
      <c r="J85" s="89"/>
      <c r="K85" s="130">
        <f t="shared" si="6"/>
        <v>0</v>
      </c>
      <c r="L85" s="130">
        <f t="shared" si="7"/>
        <v>0</v>
      </c>
      <c r="M85" s="130" t="str">
        <f t="shared" si="8"/>
        <v xml:space="preserve"> </v>
      </c>
      <c r="N85" s="130">
        <f t="shared" si="9"/>
        <v>0</v>
      </c>
      <c r="O85" s="4"/>
    </row>
    <row r="86" spans="1:15" x14ac:dyDescent="0.2">
      <c r="A86" s="116"/>
      <c r="B86" s="90"/>
      <c r="C86" s="91"/>
      <c r="D86" s="1"/>
      <c r="E86" s="1"/>
      <c r="F86" s="47"/>
      <c r="G86" s="92"/>
      <c r="H86" s="94"/>
      <c r="I86" s="130">
        <f t="shared" si="5"/>
        <v>0</v>
      </c>
      <c r="J86" s="89"/>
      <c r="K86" s="130">
        <f t="shared" si="6"/>
        <v>0</v>
      </c>
      <c r="L86" s="130">
        <f t="shared" si="7"/>
        <v>0</v>
      </c>
      <c r="M86" s="130" t="str">
        <f t="shared" si="8"/>
        <v xml:space="preserve"> </v>
      </c>
      <c r="N86" s="130">
        <f t="shared" si="9"/>
        <v>0</v>
      </c>
      <c r="O86" s="4"/>
    </row>
    <row r="87" spans="1:15" x14ac:dyDescent="0.2">
      <c r="A87" s="116"/>
      <c r="B87" s="90"/>
      <c r="C87" s="91"/>
      <c r="D87" s="1"/>
      <c r="E87" s="1"/>
      <c r="F87" s="47"/>
      <c r="G87" s="92"/>
      <c r="H87" s="94"/>
      <c r="I87" s="130">
        <f t="shared" si="5"/>
        <v>0</v>
      </c>
      <c r="J87" s="89"/>
      <c r="K87" s="130">
        <f t="shared" si="6"/>
        <v>0</v>
      </c>
      <c r="L87" s="130">
        <f t="shared" si="7"/>
        <v>0</v>
      </c>
      <c r="M87" s="130" t="str">
        <f t="shared" si="8"/>
        <v xml:space="preserve"> </v>
      </c>
      <c r="N87" s="130">
        <f t="shared" si="9"/>
        <v>0</v>
      </c>
      <c r="O87" s="21"/>
    </row>
    <row r="88" spans="1:15" x14ac:dyDescent="0.2">
      <c r="A88" s="116"/>
      <c r="B88" s="90"/>
      <c r="C88" s="91"/>
      <c r="D88" s="1"/>
      <c r="E88" s="1"/>
      <c r="F88" s="47"/>
      <c r="G88" s="92"/>
      <c r="H88" s="94"/>
      <c r="I88" s="130">
        <f t="shared" si="5"/>
        <v>0</v>
      </c>
      <c r="J88" s="89"/>
      <c r="K88" s="130">
        <f t="shared" si="6"/>
        <v>0</v>
      </c>
      <c r="L88" s="130">
        <f t="shared" si="7"/>
        <v>0</v>
      </c>
      <c r="M88" s="130" t="str">
        <f t="shared" si="8"/>
        <v xml:space="preserve"> </v>
      </c>
      <c r="N88" s="130">
        <f t="shared" si="9"/>
        <v>0</v>
      </c>
      <c r="O88" s="4"/>
    </row>
    <row r="89" spans="1:15" x14ac:dyDescent="0.2">
      <c r="A89" s="116"/>
      <c r="B89" s="90"/>
      <c r="C89" s="91"/>
      <c r="D89" s="1"/>
      <c r="E89" s="1"/>
      <c r="F89" s="47"/>
      <c r="G89" s="92"/>
      <c r="H89" s="94"/>
      <c r="I89" s="130">
        <f t="shared" si="5"/>
        <v>0</v>
      </c>
      <c r="J89" s="89"/>
      <c r="K89" s="130">
        <f t="shared" si="6"/>
        <v>0</v>
      </c>
      <c r="L89" s="130">
        <f t="shared" si="7"/>
        <v>0</v>
      </c>
      <c r="M89" s="130" t="str">
        <f t="shared" si="8"/>
        <v xml:space="preserve"> </v>
      </c>
      <c r="N89" s="130">
        <f t="shared" si="9"/>
        <v>0</v>
      </c>
      <c r="O89" s="4"/>
    </row>
    <row r="90" spans="1:15" x14ac:dyDescent="0.2">
      <c r="A90" s="116"/>
      <c r="B90" s="90"/>
      <c r="C90" s="91"/>
      <c r="D90" s="1"/>
      <c r="E90" s="1"/>
      <c r="F90" s="47"/>
      <c r="G90" s="92"/>
      <c r="H90" s="94"/>
      <c r="I90" s="130">
        <f t="shared" si="5"/>
        <v>0</v>
      </c>
      <c r="J90" s="89"/>
      <c r="K90" s="130">
        <f t="shared" si="6"/>
        <v>0</v>
      </c>
      <c r="L90" s="130">
        <f t="shared" si="7"/>
        <v>0</v>
      </c>
      <c r="M90" s="130" t="str">
        <f t="shared" si="8"/>
        <v xml:space="preserve"> </v>
      </c>
      <c r="N90" s="130">
        <f t="shared" si="9"/>
        <v>0</v>
      </c>
      <c r="O90" s="4"/>
    </row>
    <row r="91" spans="1:15" x14ac:dyDescent="0.2">
      <c r="A91" s="116"/>
      <c r="B91" s="90"/>
      <c r="C91" s="91"/>
      <c r="D91" s="1"/>
      <c r="E91" s="1"/>
      <c r="F91" s="47"/>
      <c r="G91" s="92"/>
      <c r="H91" s="94"/>
      <c r="I91" s="130">
        <f t="shared" si="5"/>
        <v>0</v>
      </c>
      <c r="J91" s="89"/>
      <c r="K91" s="130">
        <f t="shared" si="6"/>
        <v>0</v>
      </c>
      <c r="L91" s="130">
        <f t="shared" si="7"/>
        <v>0</v>
      </c>
      <c r="M91" s="130" t="str">
        <f t="shared" si="8"/>
        <v xml:space="preserve"> </v>
      </c>
      <c r="N91" s="130">
        <f t="shared" si="9"/>
        <v>0</v>
      </c>
      <c r="O91" s="4"/>
    </row>
    <row r="92" spans="1:15" x14ac:dyDescent="0.2">
      <c r="A92" s="116"/>
      <c r="B92" s="90"/>
      <c r="C92" s="91"/>
      <c r="D92" s="1"/>
      <c r="E92" s="1"/>
      <c r="F92" s="47"/>
      <c r="G92" s="92"/>
      <c r="H92" s="94"/>
      <c r="I92" s="130">
        <f t="shared" si="5"/>
        <v>0</v>
      </c>
      <c r="J92" s="89"/>
      <c r="K92" s="130">
        <f t="shared" si="6"/>
        <v>0</v>
      </c>
      <c r="L92" s="130">
        <f t="shared" si="7"/>
        <v>0</v>
      </c>
      <c r="M92" s="130" t="str">
        <f t="shared" si="8"/>
        <v xml:space="preserve"> </v>
      </c>
      <c r="N92" s="130">
        <f t="shared" si="9"/>
        <v>0</v>
      </c>
      <c r="O92" s="4"/>
    </row>
    <row r="93" spans="1:15" x14ac:dyDescent="0.2">
      <c r="A93" s="116"/>
      <c r="B93" s="90"/>
      <c r="C93" s="91"/>
      <c r="D93" s="1"/>
      <c r="E93" s="1"/>
      <c r="F93" s="47"/>
      <c r="G93" s="92"/>
      <c r="H93" s="94"/>
      <c r="I93" s="130">
        <f t="shared" si="5"/>
        <v>0</v>
      </c>
      <c r="J93" s="89"/>
      <c r="K93" s="130">
        <f t="shared" si="6"/>
        <v>0</v>
      </c>
      <c r="L93" s="130">
        <f t="shared" si="7"/>
        <v>0</v>
      </c>
      <c r="M93" s="130" t="str">
        <f t="shared" si="8"/>
        <v xml:space="preserve"> </v>
      </c>
      <c r="N93" s="130">
        <f t="shared" si="9"/>
        <v>0</v>
      </c>
      <c r="O93" s="4"/>
    </row>
    <row r="94" spans="1:15" x14ac:dyDescent="0.2">
      <c r="A94" s="116"/>
      <c r="B94" s="90"/>
      <c r="C94" s="91"/>
      <c r="D94" s="1"/>
      <c r="E94" s="1"/>
      <c r="F94" s="47"/>
      <c r="G94" s="92"/>
      <c r="H94" s="94"/>
      <c r="I94" s="130">
        <f t="shared" si="5"/>
        <v>0</v>
      </c>
      <c r="J94" s="89"/>
      <c r="K94" s="130">
        <f t="shared" si="6"/>
        <v>0</v>
      </c>
      <c r="L94" s="130">
        <f t="shared" si="7"/>
        <v>0</v>
      </c>
      <c r="M94" s="130" t="str">
        <f t="shared" si="8"/>
        <v xml:space="preserve"> </v>
      </c>
      <c r="N94" s="130">
        <f t="shared" si="9"/>
        <v>0</v>
      </c>
      <c r="O94" s="21"/>
    </row>
    <row r="95" spans="1:15" x14ac:dyDescent="0.2">
      <c r="A95" s="116"/>
      <c r="B95" s="90"/>
      <c r="C95" s="91"/>
      <c r="D95" s="1"/>
      <c r="E95" s="1"/>
      <c r="F95" s="47"/>
      <c r="G95" s="92"/>
      <c r="H95" s="94"/>
      <c r="I95" s="130">
        <f t="shared" si="5"/>
        <v>0</v>
      </c>
      <c r="J95" s="89"/>
      <c r="K95" s="130">
        <f t="shared" si="6"/>
        <v>0</v>
      </c>
      <c r="L95" s="130">
        <f t="shared" si="7"/>
        <v>0</v>
      </c>
      <c r="M95" s="130" t="str">
        <f t="shared" si="8"/>
        <v xml:space="preserve"> </v>
      </c>
      <c r="N95" s="130">
        <f t="shared" si="9"/>
        <v>0</v>
      </c>
      <c r="O95" s="4"/>
    </row>
    <row r="96" spans="1:15" x14ac:dyDescent="0.2">
      <c r="A96" s="116"/>
      <c r="B96" s="90"/>
      <c r="C96" s="91"/>
      <c r="D96" s="1"/>
      <c r="E96" s="1"/>
      <c r="F96" s="47"/>
      <c r="G96" s="92"/>
      <c r="H96" s="94"/>
      <c r="I96" s="130">
        <f t="shared" si="5"/>
        <v>0</v>
      </c>
      <c r="J96" s="89"/>
      <c r="K96" s="130">
        <f t="shared" si="6"/>
        <v>0</v>
      </c>
      <c r="L96" s="130">
        <f t="shared" si="7"/>
        <v>0</v>
      </c>
      <c r="M96" s="130" t="str">
        <f t="shared" si="8"/>
        <v xml:space="preserve"> </v>
      </c>
      <c r="N96" s="130">
        <f t="shared" si="9"/>
        <v>0</v>
      </c>
      <c r="O96" s="4"/>
    </row>
    <row r="97" spans="1:18" x14ac:dyDescent="0.2">
      <c r="A97" s="116"/>
      <c r="B97" s="90"/>
      <c r="C97" s="91"/>
      <c r="D97" s="1"/>
      <c r="E97" s="1"/>
      <c r="F97" s="47"/>
      <c r="G97" s="92"/>
      <c r="H97" s="94"/>
      <c r="I97" s="130">
        <f t="shared" si="5"/>
        <v>0</v>
      </c>
      <c r="J97" s="89"/>
      <c r="K97" s="130">
        <f t="shared" si="6"/>
        <v>0</v>
      </c>
      <c r="L97" s="130">
        <f t="shared" si="7"/>
        <v>0</v>
      </c>
      <c r="M97" s="130" t="str">
        <f t="shared" si="8"/>
        <v xml:space="preserve"> </v>
      </c>
      <c r="N97" s="130">
        <f t="shared" si="9"/>
        <v>0</v>
      </c>
      <c r="O97" s="4"/>
    </row>
    <row r="98" spans="1:18" x14ac:dyDescent="0.2">
      <c r="A98" s="116"/>
      <c r="B98" s="90"/>
      <c r="C98" s="91"/>
      <c r="D98" s="1"/>
      <c r="E98" s="1"/>
      <c r="F98" s="47"/>
      <c r="G98" s="92"/>
      <c r="H98" s="94"/>
      <c r="I98" s="130">
        <f t="shared" si="5"/>
        <v>0</v>
      </c>
      <c r="J98" s="89"/>
      <c r="K98" s="130">
        <f t="shared" si="6"/>
        <v>0</v>
      </c>
      <c r="L98" s="130">
        <f t="shared" si="7"/>
        <v>0</v>
      </c>
      <c r="M98" s="130" t="str">
        <f t="shared" si="8"/>
        <v xml:space="preserve"> </v>
      </c>
      <c r="N98" s="130">
        <f t="shared" si="9"/>
        <v>0</v>
      </c>
      <c r="O98" s="4"/>
    </row>
    <row r="99" spans="1:18" x14ac:dyDescent="0.2">
      <c r="A99" s="116"/>
      <c r="B99" s="90"/>
      <c r="C99" s="91"/>
      <c r="D99" s="1"/>
      <c r="E99" s="1"/>
      <c r="F99" s="47"/>
      <c r="G99" s="92"/>
      <c r="H99" s="94"/>
      <c r="I99" s="130">
        <f t="shared" si="5"/>
        <v>0</v>
      </c>
      <c r="J99" s="89"/>
      <c r="K99" s="130">
        <f t="shared" si="6"/>
        <v>0</v>
      </c>
      <c r="L99" s="130">
        <f t="shared" si="7"/>
        <v>0</v>
      </c>
      <c r="M99" s="130" t="str">
        <f t="shared" si="8"/>
        <v xml:space="preserve"> </v>
      </c>
      <c r="N99" s="130">
        <f t="shared" si="9"/>
        <v>0</v>
      </c>
      <c r="O99" s="4"/>
    </row>
    <row r="100" spans="1:18" x14ac:dyDescent="0.2">
      <c r="A100" s="116"/>
      <c r="B100" s="90"/>
      <c r="C100" s="91"/>
      <c r="D100" s="1"/>
      <c r="E100" s="1"/>
      <c r="F100" s="47"/>
      <c r="G100" s="92"/>
      <c r="H100" s="94"/>
      <c r="I100" s="130">
        <f t="shared" si="5"/>
        <v>0</v>
      </c>
      <c r="J100" s="89"/>
      <c r="K100" s="130">
        <f t="shared" si="6"/>
        <v>0</v>
      </c>
      <c r="L100" s="130">
        <f t="shared" si="7"/>
        <v>0</v>
      </c>
      <c r="M100" s="130" t="str">
        <f t="shared" si="8"/>
        <v xml:space="preserve"> </v>
      </c>
      <c r="N100" s="130">
        <f t="shared" si="9"/>
        <v>0</v>
      </c>
      <c r="O100" s="4"/>
    </row>
    <row r="101" spans="1:18" x14ac:dyDescent="0.2">
      <c r="K101" s="130">
        <f>MAX(K6:K100)</f>
        <v>0</v>
      </c>
      <c r="L101" s="130">
        <f>MAX(L6:L100)</f>
        <v>0</v>
      </c>
      <c r="M101" s="130">
        <f>SUM(M7:M100)</f>
        <v>0</v>
      </c>
      <c r="N101" s="130">
        <f>SUM(N7:N100)</f>
        <v>0</v>
      </c>
      <c r="O101" s="4"/>
    </row>
    <row r="102" spans="1:18" x14ac:dyDescent="0.2">
      <c r="D102" s="16"/>
      <c r="M102" s="75"/>
      <c r="N102" s="3"/>
      <c r="O102" s="4"/>
    </row>
    <row r="103" spans="1:18" x14ac:dyDescent="0.2">
      <c r="D103" s="16"/>
      <c r="M103" s="75"/>
      <c r="N103" s="3"/>
      <c r="O103" s="4"/>
    </row>
    <row r="104" spans="1:18" x14ac:dyDescent="0.2">
      <c r="I104" s="5"/>
      <c r="K104" s="5"/>
      <c r="M104" s="75"/>
      <c r="N104" s="3"/>
      <c r="O104" s="4"/>
    </row>
    <row r="105" spans="1:18" x14ac:dyDescent="0.2">
      <c r="M105" s="75"/>
      <c r="N105" s="3"/>
      <c r="O105" s="4"/>
    </row>
    <row r="106" spans="1:18" x14ac:dyDescent="0.2">
      <c r="I106" s="18"/>
      <c r="K106" s="18"/>
      <c r="M106" s="75"/>
      <c r="N106" s="3"/>
      <c r="O106" s="4"/>
      <c r="P106" s="16"/>
      <c r="R106" s="16"/>
    </row>
    <row r="107" spans="1:18" x14ac:dyDescent="0.2">
      <c r="I107" s="19"/>
      <c r="K107" s="19"/>
      <c r="M107" s="75"/>
      <c r="N107" s="3"/>
      <c r="O107" s="4"/>
      <c r="P107" s="16"/>
    </row>
    <row r="108" spans="1:18" x14ac:dyDescent="0.2">
      <c r="D108" s="16"/>
      <c r="E108" s="16"/>
      <c r="G108" s="17"/>
      <c r="H108" s="17"/>
      <c r="I108" s="20"/>
      <c r="J108" s="17"/>
      <c r="K108" s="20"/>
      <c r="M108" s="75"/>
      <c r="N108" s="3"/>
      <c r="O108" s="4"/>
    </row>
    <row r="109" spans="1:18" x14ac:dyDescent="0.2">
      <c r="D109" s="16"/>
      <c r="E109" s="16"/>
      <c r="G109" s="17"/>
      <c r="H109" s="17"/>
      <c r="I109" s="18"/>
      <c r="J109" s="17"/>
      <c r="K109" s="18"/>
      <c r="M109" s="75"/>
      <c r="N109" s="3"/>
      <c r="O109" s="4"/>
    </row>
    <row r="110" spans="1:18" x14ac:dyDescent="0.2">
      <c r="D110" s="16"/>
      <c r="E110" s="16"/>
      <c r="G110" s="17"/>
      <c r="H110" s="17"/>
      <c r="I110" s="16"/>
      <c r="J110" s="17"/>
      <c r="K110" s="16"/>
      <c r="M110" s="75"/>
      <c r="N110" s="3"/>
      <c r="O110" s="4"/>
    </row>
    <row r="111" spans="1:18" x14ac:dyDescent="0.2">
      <c r="D111" s="16"/>
      <c r="E111" s="16"/>
      <c r="G111" s="17"/>
      <c r="H111" s="17"/>
      <c r="I111" s="16"/>
      <c r="J111" s="17"/>
      <c r="K111" s="16"/>
      <c r="M111" s="75"/>
      <c r="N111" s="3"/>
      <c r="O111" s="4"/>
    </row>
    <row r="112" spans="1:18" x14ac:dyDescent="0.2">
      <c r="D112" s="16"/>
      <c r="E112" s="16"/>
      <c r="G112" s="17"/>
      <c r="H112" s="17"/>
      <c r="I112" s="16"/>
      <c r="J112" s="17"/>
      <c r="K112" s="16"/>
      <c r="M112" s="75"/>
      <c r="N112" s="3"/>
      <c r="O112" s="4"/>
    </row>
    <row r="113" spans="4:15" x14ac:dyDescent="0.2">
      <c r="D113" s="16"/>
      <c r="E113" s="16"/>
      <c r="G113" s="17"/>
      <c r="H113" s="17"/>
      <c r="I113" s="16"/>
      <c r="J113" s="17"/>
      <c r="K113" s="16"/>
      <c r="M113" s="75"/>
      <c r="N113" s="3"/>
      <c r="O113" s="4"/>
    </row>
    <row r="114" spans="4:15" x14ac:dyDescent="0.2">
      <c r="D114" s="16"/>
      <c r="E114" s="16"/>
      <c r="G114" s="17"/>
      <c r="H114" s="17"/>
      <c r="I114" s="16"/>
      <c r="J114" s="17"/>
      <c r="K114" s="16"/>
      <c r="M114" s="75"/>
      <c r="N114" s="3"/>
      <c r="O114" s="4"/>
    </row>
    <row r="115" spans="4:15" x14ac:dyDescent="0.2">
      <c r="D115" s="16"/>
      <c r="E115" s="16"/>
      <c r="G115" s="17"/>
      <c r="H115" s="17"/>
      <c r="I115" s="16"/>
      <c r="J115" s="17"/>
      <c r="K115" s="16"/>
      <c r="M115" s="75"/>
      <c r="N115" s="3"/>
      <c r="O115" s="4"/>
    </row>
    <row r="116" spans="4:15" x14ac:dyDescent="0.2">
      <c r="D116" s="16"/>
      <c r="E116" s="16"/>
      <c r="G116" s="17"/>
      <c r="H116" s="17"/>
      <c r="I116" s="16"/>
      <c r="J116" s="17"/>
      <c r="K116" s="16"/>
      <c r="M116" s="75"/>
      <c r="N116" s="3"/>
      <c r="O116" s="4"/>
    </row>
    <row r="117" spans="4:15" x14ac:dyDescent="0.2">
      <c r="D117" s="16"/>
      <c r="E117" s="16"/>
      <c r="G117" s="17"/>
      <c r="H117" s="17"/>
      <c r="I117" s="16"/>
      <c r="J117" s="17"/>
      <c r="K117" s="16"/>
      <c r="M117" s="74"/>
      <c r="N117" s="75"/>
    </row>
    <row r="118" spans="4:15" x14ac:dyDescent="0.2">
      <c r="D118" s="16"/>
      <c r="E118" s="16"/>
      <c r="G118" s="17"/>
      <c r="H118" s="17"/>
      <c r="I118" s="16"/>
      <c r="J118" s="17"/>
      <c r="K118" s="16"/>
      <c r="M118" s="74"/>
      <c r="N118" s="75"/>
    </row>
    <row r="119" spans="4:15" x14ac:dyDescent="0.2">
      <c r="D119" s="16"/>
      <c r="E119" s="16"/>
      <c r="G119" s="17"/>
      <c r="H119" s="17"/>
      <c r="I119" s="16"/>
      <c r="J119" s="17"/>
      <c r="K119" s="16"/>
      <c r="M119" s="74"/>
      <c r="N119" s="75"/>
    </row>
    <row r="120" spans="4:15" x14ac:dyDescent="0.2">
      <c r="D120" s="16"/>
      <c r="E120" s="16"/>
      <c r="G120" s="17"/>
      <c r="H120" s="17"/>
      <c r="I120" s="16"/>
      <c r="J120" s="17"/>
      <c r="K120" s="16"/>
      <c r="M120" s="74"/>
      <c r="N120" s="75"/>
    </row>
    <row r="121" spans="4:15" x14ac:dyDescent="0.2">
      <c r="D121" s="16"/>
      <c r="E121" s="16"/>
      <c r="G121" s="17"/>
      <c r="H121" s="17"/>
      <c r="I121" s="16"/>
      <c r="J121" s="17"/>
      <c r="K121" s="16"/>
      <c r="M121" s="74"/>
      <c r="N121" s="75"/>
    </row>
    <row r="122" spans="4:15" x14ac:dyDescent="0.2">
      <c r="D122" s="16"/>
      <c r="E122" s="16"/>
      <c r="G122" s="17"/>
      <c r="H122" s="17"/>
      <c r="I122" s="16"/>
      <c r="J122" s="17"/>
      <c r="K122" s="16"/>
      <c r="M122" s="74"/>
      <c r="N122" s="75"/>
    </row>
    <row r="123" spans="4:15" x14ac:dyDescent="0.2">
      <c r="D123" s="16"/>
      <c r="E123" s="16"/>
      <c r="G123" s="17"/>
      <c r="H123" s="17"/>
      <c r="I123" s="16"/>
      <c r="J123" s="17"/>
      <c r="K123" s="16"/>
      <c r="M123" s="74"/>
      <c r="N123" s="75"/>
    </row>
    <row r="124" spans="4:15" x14ac:dyDescent="0.2">
      <c r="D124" s="16"/>
      <c r="E124" s="16"/>
      <c r="G124" s="17"/>
      <c r="H124" s="17"/>
      <c r="I124" s="16"/>
      <c r="J124" s="17"/>
      <c r="K124" s="16"/>
      <c r="M124" s="74"/>
      <c r="N124" s="75"/>
    </row>
    <row r="125" spans="4:15" x14ac:dyDescent="0.2">
      <c r="D125" s="16"/>
      <c r="E125" s="16"/>
      <c r="G125" s="17"/>
      <c r="H125" s="17"/>
      <c r="I125" s="16"/>
      <c r="J125" s="17"/>
      <c r="K125" s="16"/>
      <c r="M125" s="74"/>
      <c r="N125" s="75"/>
    </row>
    <row r="126" spans="4:15" x14ac:dyDescent="0.2">
      <c r="D126" s="16"/>
      <c r="E126" s="16"/>
      <c r="G126" s="17"/>
      <c r="H126" s="17"/>
      <c r="I126" s="16"/>
      <c r="J126" s="17"/>
      <c r="K126" s="16"/>
      <c r="M126" s="74"/>
      <c r="N126" s="75"/>
    </row>
    <row r="127" spans="4:15" x14ac:dyDescent="0.2">
      <c r="D127" s="16"/>
      <c r="E127" s="16"/>
      <c r="G127" s="17"/>
      <c r="H127" s="17"/>
      <c r="I127" s="16"/>
      <c r="J127" s="17"/>
      <c r="K127" s="16"/>
      <c r="M127" s="74"/>
      <c r="N127" s="75"/>
    </row>
    <row r="128" spans="4:15" x14ac:dyDescent="0.2">
      <c r="D128" s="16"/>
      <c r="E128" s="16"/>
      <c r="G128" s="17"/>
      <c r="H128" s="17"/>
      <c r="I128" s="16"/>
      <c r="J128" s="17"/>
      <c r="K128" s="16"/>
      <c r="M128" s="74"/>
      <c r="N128" s="75"/>
    </row>
    <row r="129" spans="4:14" x14ac:dyDescent="0.2">
      <c r="D129" s="16"/>
      <c r="E129" s="16"/>
      <c r="G129" s="17"/>
      <c r="H129" s="17"/>
      <c r="I129" s="16"/>
      <c r="J129" s="17"/>
      <c r="K129" s="16"/>
      <c r="M129" s="74"/>
      <c r="N129" s="75"/>
    </row>
    <row r="130" spans="4:14" x14ac:dyDescent="0.2">
      <c r="D130" s="16"/>
      <c r="E130" s="16"/>
      <c r="G130" s="17"/>
      <c r="H130" s="17"/>
      <c r="I130" s="16"/>
      <c r="J130" s="17"/>
      <c r="K130" s="16"/>
      <c r="M130" s="74"/>
      <c r="N130" s="75"/>
    </row>
    <row r="131" spans="4:14" x14ac:dyDescent="0.2">
      <c r="D131" s="16"/>
      <c r="E131" s="16"/>
      <c r="G131" s="17"/>
      <c r="H131" s="17"/>
      <c r="I131" s="16"/>
      <c r="J131" s="17"/>
      <c r="K131" s="16"/>
      <c r="M131" s="74"/>
      <c r="N131" s="75"/>
    </row>
    <row r="132" spans="4:14" x14ac:dyDescent="0.2">
      <c r="M132" s="74"/>
      <c r="N132" s="75"/>
    </row>
    <row r="133" spans="4:14" x14ac:dyDescent="0.2">
      <c r="M133" s="74"/>
      <c r="N133" s="75"/>
    </row>
    <row r="134" spans="4:14" x14ac:dyDescent="0.2">
      <c r="M134" s="74"/>
      <c r="N134" s="75"/>
    </row>
    <row r="135" spans="4:14" x14ac:dyDescent="0.2">
      <c r="I135" s="5"/>
      <c r="K135" s="5"/>
      <c r="M135" s="74"/>
      <c r="N135" s="75"/>
    </row>
    <row r="136" spans="4:14" x14ac:dyDescent="0.2">
      <c r="M136" s="74"/>
      <c r="N136" s="75"/>
    </row>
    <row r="137" spans="4:14" x14ac:dyDescent="0.2">
      <c r="I137" s="21"/>
      <c r="K137" s="21"/>
      <c r="M137" s="74"/>
      <c r="N137" s="75"/>
    </row>
    <row r="138" spans="4:14" x14ac:dyDescent="0.2">
      <c r="I138" s="19"/>
      <c r="K138" s="19"/>
      <c r="M138" s="74"/>
      <c r="N138" s="75"/>
    </row>
    <row r="139" spans="4:14" x14ac:dyDescent="0.2">
      <c r="M139" s="74"/>
      <c r="N139" s="76"/>
    </row>
    <row r="140" spans="4:14" x14ac:dyDescent="0.2">
      <c r="M140" s="74"/>
      <c r="N140" s="75"/>
    </row>
    <row r="141" spans="4:14" x14ac:dyDescent="0.2">
      <c r="M141" s="74"/>
      <c r="N141" s="77"/>
    </row>
    <row r="142" spans="4:14" x14ac:dyDescent="0.2">
      <c r="M142" s="74"/>
      <c r="N142" s="78"/>
    </row>
    <row r="143" spans="4:14" x14ac:dyDescent="0.2">
      <c r="N143" s="20"/>
    </row>
    <row r="144" spans="4:14" x14ac:dyDescent="0.2">
      <c r="N144" s="18"/>
    </row>
  </sheetData>
  <mergeCells count="2">
    <mergeCell ref="P1:S1"/>
    <mergeCell ref="M6:N6"/>
  </mergeCells>
  <phoneticPr fontId="13" type="noConversion"/>
  <printOptions gridLines="1"/>
  <pageMargins left="0.78740157499999996" right="0.78740157499999996" top="0.984251969" bottom="0.984251969" header="0.5" footer="0.5"/>
  <headerFooter alignWithMargins="0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83DED27-7857-477D-90F3-152CEC09FA7A}">
          <x14:formula1>
            <xm:f>Beginn!$C$3:$C$8</xm:f>
          </x14:formula1>
          <xm:sqref>G7:G100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3">
    <tabColor rgb="FFFFC000"/>
  </sheetPr>
  <dimension ref="A1:T144"/>
  <sheetViews>
    <sheetView workbookViewId="0">
      <selection activeCell="E10" sqref="E10"/>
    </sheetView>
  </sheetViews>
  <sheetFormatPr baseColWidth="10" defaultRowHeight="12.75" x14ac:dyDescent="0.2"/>
  <cols>
    <col min="1" max="1" width="6.7109375" style="2" customWidth="1"/>
    <col min="2" max="2" width="3.7109375" style="3" customWidth="1"/>
    <col min="3" max="3" width="10.140625" style="4" customWidth="1"/>
    <col min="4" max="5" width="7.7109375" style="4" customWidth="1"/>
    <col min="6" max="6" width="7.7109375" style="48" customWidth="1"/>
    <col min="7" max="7" width="7.5703125" style="5" customWidth="1"/>
    <col min="8" max="8" width="26.42578125" style="5" customWidth="1"/>
    <col min="9" max="9" width="8.140625" style="4" customWidth="1"/>
    <col min="10" max="10" width="1.85546875" style="5" customWidth="1"/>
    <col min="11" max="11" width="8.140625" style="4" customWidth="1"/>
    <col min="12" max="12" width="7.5703125" style="4" customWidth="1"/>
    <col min="13" max="13" width="9.28515625" style="3" customWidth="1"/>
    <col min="14" max="14" width="8" style="4" customWidth="1"/>
    <col min="15" max="15" width="15.7109375" style="3" customWidth="1"/>
    <col min="16" max="17" width="11.42578125" style="4"/>
    <col min="18" max="18" width="9" style="4" customWidth="1"/>
    <col min="19" max="19" width="8" style="4" customWidth="1"/>
    <col min="20" max="20" width="7.7109375" style="4" customWidth="1"/>
    <col min="21" max="16384" width="11.42578125" style="4"/>
  </cols>
  <sheetData>
    <row r="1" spans="1:20" x14ac:dyDescent="0.2">
      <c r="M1" s="4"/>
      <c r="N1" s="3"/>
      <c r="P1" s="228">
        <f>C2</f>
        <v>2021</v>
      </c>
      <c r="Q1" s="228"/>
      <c r="R1" s="228"/>
      <c r="S1" s="228"/>
      <c r="T1" s="3"/>
    </row>
    <row r="2" spans="1:20" ht="23.25" x14ac:dyDescent="0.35">
      <c r="C2" s="6">
        <v>2021</v>
      </c>
      <c r="M2" s="4"/>
      <c r="N2" s="3"/>
      <c r="P2" s="32" t="s">
        <v>9</v>
      </c>
      <c r="Q2" s="32"/>
      <c r="R2" s="33" t="s">
        <v>1</v>
      </c>
      <c r="S2" s="33"/>
      <c r="T2" s="3"/>
    </row>
    <row r="3" spans="1:20" x14ac:dyDescent="0.2">
      <c r="M3" s="4"/>
      <c r="N3" s="3"/>
      <c r="P3" s="32" t="s">
        <v>11</v>
      </c>
      <c r="Q3" s="32" t="s">
        <v>61</v>
      </c>
      <c r="R3" s="33" t="s">
        <v>11</v>
      </c>
      <c r="S3" s="33" t="s">
        <v>61</v>
      </c>
      <c r="T3" s="3"/>
    </row>
    <row r="4" spans="1:20" x14ac:dyDescent="0.2">
      <c r="A4" s="129"/>
      <c r="B4" s="8" t="s">
        <v>2</v>
      </c>
      <c r="C4" s="9" t="s">
        <v>3</v>
      </c>
      <c r="D4" s="9" t="s">
        <v>4</v>
      </c>
      <c r="E4" s="9" t="s">
        <v>5</v>
      </c>
      <c r="F4" s="49" t="s">
        <v>6</v>
      </c>
      <c r="G4" s="9" t="s">
        <v>8</v>
      </c>
      <c r="H4" s="9" t="s">
        <v>41</v>
      </c>
      <c r="I4" s="9" t="s">
        <v>7</v>
      </c>
      <c r="J4" s="9"/>
      <c r="K4" s="9" t="s">
        <v>1</v>
      </c>
      <c r="L4" s="10" t="s">
        <v>9</v>
      </c>
      <c r="M4" s="9" t="s">
        <v>1</v>
      </c>
      <c r="N4" s="95" t="s">
        <v>9</v>
      </c>
      <c r="P4" s="34">
        <f>COUNT(A7:A100)</f>
        <v>0</v>
      </c>
      <c r="Q4" s="134">
        <f>M101+N101</f>
        <v>0</v>
      </c>
      <c r="R4" s="35">
        <f>COUNTIF(G7:G100,"GUV")</f>
        <v>0</v>
      </c>
      <c r="S4" s="135">
        <f>M101</f>
        <v>0</v>
      </c>
      <c r="T4" s="3"/>
    </row>
    <row r="5" spans="1:20" x14ac:dyDescent="0.2">
      <c r="A5" s="11"/>
      <c r="B5" s="12"/>
      <c r="C5" s="5"/>
      <c r="D5" s="5"/>
      <c r="E5" s="5"/>
      <c r="F5" s="50"/>
      <c r="I5" s="5"/>
      <c r="K5" s="13" t="s">
        <v>61</v>
      </c>
      <c r="L5" s="13" t="s">
        <v>61</v>
      </c>
      <c r="M5" s="128"/>
      <c r="N5" s="15"/>
      <c r="P5" s="15"/>
      <c r="Q5" s="15"/>
      <c r="R5" s="15"/>
      <c r="S5" s="15"/>
      <c r="T5" s="15"/>
    </row>
    <row r="6" spans="1:20" x14ac:dyDescent="0.2">
      <c r="K6" s="131">
        <f>'2020'!$K$101</f>
        <v>0</v>
      </c>
      <c r="L6" s="131">
        <f>'2020'!$L$101</f>
        <v>0</v>
      </c>
      <c r="M6" s="229">
        <f>C2</f>
        <v>2021</v>
      </c>
      <c r="N6" s="229"/>
      <c r="P6" s="3"/>
      <c r="Q6" s="3"/>
      <c r="R6" s="3"/>
      <c r="S6" s="3"/>
      <c r="T6" s="3"/>
    </row>
    <row r="7" spans="1:20" x14ac:dyDescent="0.2">
      <c r="A7" s="116"/>
      <c r="B7" s="90"/>
      <c r="C7" s="51"/>
      <c r="D7" s="165"/>
      <c r="E7" s="165"/>
      <c r="F7" s="47"/>
      <c r="G7" s="92"/>
      <c r="H7" s="92"/>
      <c r="I7" s="130">
        <f>IF(E7&gt;0,E7-D7,0)</f>
        <v>0</v>
      </c>
      <c r="J7" s="87"/>
      <c r="K7" s="130">
        <f>IF(G7="GUV",K6+I7,K6)</f>
        <v>0</v>
      </c>
      <c r="L7" s="130">
        <f>L6+I7</f>
        <v>0</v>
      </c>
      <c r="M7" s="130" t="str">
        <f>IF(G7="GUV",I7," ")</f>
        <v xml:space="preserve"> </v>
      </c>
      <c r="N7" s="130">
        <f>IF(G7="GUV"," ",I7)</f>
        <v>0</v>
      </c>
    </row>
    <row r="8" spans="1:20" x14ac:dyDescent="0.2">
      <c r="A8" s="116"/>
      <c r="B8" s="90"/>
      <c r="C8" s="51"/>
      <c r="D8" s="165"/>
      <c r="E8" s="165"/>
      <c r="F8" s="47"/>
      <c r="G8" s="92"/>
      <c r="H8" s="93"/>
      <c r="I8" s="130">
        <f t="shared" ref="I8:I71" si="0">IF(E8&gt;0,E8-D8,0)</f>
        <v>0</v>
      </c>
      <c r="J8" s="88"/>
      <c r="K8" s="130">
        <f t="shared" ref="K8:K71" si="1">IF(G8="GUV",K7+I8,K7)</f>
        <v>0</v>
      </c>
      <c r="L8" s="130">
        <f t="shared" ref="L8:L71" si="2">L7+I8</f>
        <v>0</v>
      </c>
      <c r="M8" s="130" t="str">
        <f t="shared" ref="M8:M71" si="3">IF(G8="GUV",I8," ")</f>
        <v xml:space="preserve"> </v>
      </c>
      <c r="N8" s="130">
        <f t="shared" ref="N8:N71" si="4">IF(G8="GUV"," ",I8)</f>
        <v>0</v>
      </c>
    </row>
    <row r="9" spans="1:20" x14ac:dyDescent="0.2">
      <c r="A9" s="116"/>
      <c r="B9" s="90"/>
      <c r="C9" s="51"/>
      <c r="D9" s="165"/>
      <c r="E9" s="165"/>
      <c r="F9" s="47"/>
      <c r="G9" s="92"/>
      <c r="H9" s="93"/>
      <c r="I9" s="130">
        <f t="shared" si="0"/>
        <v>0</v>
      </c>
      <c r="J9" s="88"/>
      <c r="K9" s="130">
        <f t="shared" si="1"/>
        <v>0</v>
      </c>
      <c r="L9" s="130">
        <f t="shared" si="2"/>
        <v>0</v>
      </c>
      <c r="M9" s="130" t="str">
        <f t="shared" si="3"/>
        <v xml:space="preserve"> </v>
      </c>
      <c r="N9" s="130">
        <f t="shared" si="4"/>
        <v>0</v>
      </c>
    </row>
    <row r="10" spans="1:20" x14ac:dyDescent="0.2">
      <c r="A10" s="116"/>
      <c r="B10" s="90"/>
      <c r="C10" s="51"/>
      <c r="D10" s="165"/>
      <c r="E10" s="165"/>
      <c r="F10" s="47"/>
      <c r="G10" s="92"/>
      <c r="H10" s="93"/>
      <c r="I10" s="130">
        <f t="shared" si="0"/>
        <v>0</v>
      </c>
      <c r="J10" s="88"/>
      <c r="K10" s="130">
        <f t="shared" si="1"/>
        <v>0</v>
      </c>
      <c r="L10" s="130">
        <f t="shared" si="2"/>
        <v>0</v>
      </c>
      <c r="M10" s="130" t="str">
        <f t="shared" si="3"/>
        <v xml:space="preserve"> </v>
      </c>
      <c r="N10" s="130">
        <f t="shared" si="4"/>
        <v>0</v>
      </c>
    </row>
    <row r="11" spans="1:20" x14ac:dyDescent="0.2">
      <c r="A11" s="116"/>
      <c r="B11" s="90"/>
      <c r="C11" s="51"/>
      <c r="D11" s="165"/>
      <c r="E11" s="165"/>
      <c r="F11" s="47"/>
      <c r="G11" s="92"/>
      <c r="H11" s="93"/>
      <c r="I11" s="130">
        <f t="shared" si="0"/>
        <v>0</v>
      </c>
      <c r="J11" s="88"/>
      <c r="K11" s="130">
        <f t="shared" si="1"/>
        <v>0</v>
      </c>
      <c r="L11" s="130">
        <f t="shared" si="2"/>
        <v>0</v>
      </c>
      <c r="M11" s="130" t="str">
        <f t="shared" si="3"/>
        <v xml:space="preserve"> </v>
      </c>
      <c r="N11" s="130">
        <f t="shared" si="4"/>
        <v>0</v>
      </c>
    </row>
    <row r="12" spans="1:20" x14ac:dyDescent="0.2">
      <c r="A12" s="116"/>
      <c r="B12" s="90"/>
      <c r="C12" s="51"/>
      <c r="D12" s="165"/>
      <c r="E12" s="165"/>
      <c r="F12" s="47"/>
      <c r="G12" s="92"/>
      <c r="H12" s="93"/>
      <c r="I12" s="130">
        <f t="shared" si="0"/>
        <v>0</v>
      </c>
      <c r="J12" s="88"/>
      <c r="K12" s="130">
        <f t="shared" si="1"/>
        <v>0</v>
      </c>
      <c r="L12" s="130">
        <f t="shared" si="2"/>
        <v>0</v>
      </c>
      <c r="M12" s="130" t="str">
        <f t="shared" si="3"/>
        <v xml:space="preserve"> </v>
      </c>
      <c r="N12" s="130">
        <f t="shared" si="4"/>
        <v>0</v>
      </c>
    </row>
    <row r="13" spans="1:20" x14ac:dyDescent="0.2">
      <c r="A13" s="116"/>
      <c r="B13" s="90"/>
      <c r="C13" s="51"/>
      <c r="D13" s="165"/>
      <c r="E13" s="165"/>
      <c r="F13" s="47"/>
      <c r="G13" s="92"/>
      <c r="H13" s="93"/>
      <c r="I13" s="130">
        <f t="shared" si="0"/>
        <v>0</v>
      </c>
      <c r="J13" s="88"/>
      <c r="K13" s="130">
        <f t="shared" si="1"/>
        <v>0</v>
      </c>
      <c r="L13" s="130">
        <f t="shared" si="2"/>
        <v>0</v>
      </c>
      <c r="M13" s="130" t="str">
        <f t="shared" si="3"/>
        <v xml:space="preserve"> </v>
      </c>
      <c r="N13" s="130">
        <f t="shared" si="4"/>
        <v>0</v>
      </c>
      <c r="Q13" s="75"/>
    </row>
    <row r="14" spans="1:20" x14ac:dyDescent="0.2">
      <c r="A14" s="116"/>
      <c r="B14" s="90"/>
      <c r="C14" s="51"/>
      <c r="D14" s="165"/>
      <c r="E14" s="165"/>
      <c r="F14" s="47"/>
      <c r="G14" s="92"/>
      <c r="H14" s="93"/>
      <c r="I14" s="130">
        <f t="shared" si="0"/>
        <v>0</v>
      </c>
      <c r="J14" s="88"/>
      <c r="K14" s="130">
        <f t="shared" si="1"/>
        <v>0</v>
      </c>
      <c r="L14" s="130">
        <f t="shared" si="2"/>
        <v>0</v>
      </c>
      <c r="M14" s="130" t="str">
        <f t="shared" si="3"/>
        <v xml:space="preserve"> </v>
      </c>
      <c r="N14" s="130">
        <f t="shared" si="4"/>
        <v>0</v>
      </c>
    </row>
    <row r="15" spans="1:20" x14ac:dyDescent="0.2">
      <c r="A15" s="116"/>
      <c r="B15" s="90"/>
      <c r="C15" s="51"/>
      <c r="D15" s="165"/>
      <c r="E15" s="165"/>
      <c r="F15" s="47"/>
      <c r="G15" s="92"/>
      <c r="H15" s="93"/>
      <c r="I15" s="130">
        <f t="shared" si="0"/>
        <v>0</v>
      </c>
      <c r="J15" s="88"/>
      <c r="K15" s="130">
        <f t="shared" si="1"/>
        <v>0</v>
      </c>
      <c r="L15" s="130">
        <f t="shared" si="2"/>
        <v>0</v>
      </c>
      <c r="M15" s="130" t="str">
        <f t="shared" si="3"/>
        <v xml:space="preserve"> </v>
      </c>
      <c r="N15" s="130">
        <f t="shared" si="4"/>
        <v>0</v>
      </c>
    </row>
    <row r="16" spans="1:20" x14ac:dyDescent="0.2">
      <c r="A16" s="116"/>
      <c r="B16" s="90"/>
      <c r="C16" s="51"/>
      <c r="D16" s="52"/>
      <c r="E16" s="52"/>
      <c r="F16" s="47"/>
      <c r="G16" s="92"/>
      <c r="H16" s="93"/>
      <c r="I16" s="130">
        <f t="shared" si="0"/>
        <v>0</v>
      </c>
      <c r="J16" s="88"/>
      <c r="K16" s="130">
        <f t="shared" si="1"/>
        <v>0</v>
      </c>
      <c r="L16" s="130">
        <f t="shared" si="2"/>
        <v>0</v>
      </c>
      <c r="M16" s="130" t="str">
        <f t="shared" si="3"/>
        <v xml:space="preserve"> </v>
      </c>
      <c r="N16" s="130">
        <f t="shared" si="4"/>
        <v>0</v>
      </c>
    </row>
    <row r="17" spans="1:15" x14ac:dyDescent="0.2">
      <c r="A17" s="116"/>
      <c r="B17" s="90"/>
      <c r="C17" s="51"/>
      <c r="D17" s="52"/>
      <c r="E17" s="52"/>
      <c r="F17" s="47"/>
      <c r="G17" s="92"/>
      <c r="H17" s="93"/>
      <c r="I17" s="130">
        <f t="shared" si="0"/>
        <v>0</v>
      </c>
      <c r="J17" s="88"/>
      <c r="K17" s="130">
        <f t="shared" si="1"/>
        <v>0</v>
      </c>
      <c r="L17" s="130">
        <f t="shared" si="2"/>
        <v>0</v>
      </c>
      <c r="M17" s="130" t="str">
        <f t="shared" si="3"/>
        <v xml:space="preserve"> </v>
      </c>
      <c r="N17" s="130">
        <f t="shared" si="4"/>
        <v>0</v>
      </c>
    </row>
    <row r="18" spans="1:15" x14ac:dyDescent="0.2">
      <c r="A18" s="116"/>
      <c r="B18" s="90"/>
      <c r="C18" s="51"/>
      <c r="D18" s="52"/>
      <c r="E18" s="52"/>
      <c r="F18" s="47"/>
      <c r="G18" s="92"/>
      <c r="H18" s="93"/>
      <c r="I18" s="130">
        <f t="shared" si="0"/>
        <v>0</v>
      </c>
      <c r="J18" s="88"/>
      <c r="K18" s="130">
        <f t="shared" si="1"/>
        <v>0</v>
      </c>
      <c r="L18" s="130">
        <f t="shared" si="2"/>
        <v>0</v>
      </c>
      <c r="M18" s="130" t="str">
        <f t="shared" si="3"/>
        <v xml:space="preserve"> </v>
      </c>
      <c r="N18" s="130">
        <f t="shared" si="4"/>
        <v>0</v>
      </c>
    </row>
    <row r="19" spans="1:15" x14ac:dyDescent="0.2">
      <c r="A19" s="116"/>
      <c r="B19" s="90"/>
      <c r="C19" s="51"/>
      <c r="D19" s="52"/>
      <c r="E19" s="52"/>
      <c r="F19" s="47"/>
      <c r="G19" s="92"/>
      <c r="H19" s="93"/>
      <c r="I19" s="130">
        <f t="shared" si="0"/>
        <v>0</v>
      </c>
      <c r="J19" s="88"/>
      <c r="K19" s="130">
        <f t="shared" si="1"/>
        <v>0</v>
      </c>
      <c r="L19" s="130">
        <f t="shared" si="2"/>
        <v>0</v>
      </c>
      <c r="M19" s="130" t="str">
        <f t="shared" si="3"/>
        <v xml:space="preserve"> </v>
      </c>
      <c r="N19" s="130">
        <f t="shared" si="4"/>
        <v>0</v>
      </c>
    </row>
    <row r="20" spans="1:15" x14ac:dyDescent="0.2">
      <c r="A20" s="116"/>
      <c r="B20" s="90"/>
      <c r="C20" s="51"/>
      <c r="D20" s="52"/>
      <c r="E20" s="52"/>
      <c r="F20" s="47"/>
      <c r="G20" s="92"/>
      <c r="H20" s="93"/>
      <c r="I20" s="130">
        <f t="shared" si="0"/>
        <v>0</v>
      </c>
      <c r="J20" s="88"/>
      <c r="K20" s="130">
        <f t="shared" si="1"/>
        <v>0</v>
      </c>
      <c r="L20" s="130">
        <f t="shared" si="2"/>
        <v>0</v>
      </c>
      <c r="M20" s="130" t="str">
        <f t="shared" si="3"/>
        <v xml:space="preserve"> </v>
      </c>
      <c r="N20" s="130">
        <f t="shared" si="4"/>
        <v>0</v>
      </c>
    </row>
    <row r="21" spans="1:15" x14ac:dyDescent="0.2">
      <c r="A21" s="116"/>
      <c r="B21" s="90"/>
      <c r="C21" s="51"/>
      <c r="D21" s="52"/>
      <c r="E21" s="52"/>
      <c r="F21" s="47"/>
      <c r="G21" s="92"/>
      <c r="H21" s="93"/>
      <c r="I21" s="130">
        <f t="shared" si="0"/>
        <v>0</v>
      </c>
      <c r="J21" s="88"/>
      <c r="K21" s="130">
        <f t="shared" si="1"/>
        <v>0</v>
      </c>
      <c r="L21" s="130">
        <f t="shared" si="2"/>
        <v>0</v>
      </c>
      <c r="M21" s="130" t="str">
        <f t="shared" si="3"/>
        <v xml:space="preserve"> </v>
      </c>
      <c r="N21" s="130">
        <f t="shared" si="4"/>
        <v>0</v>
      </c>
    </row>
    <row r="22" spans="1:15" x14ac:dyDescent="0.2">
      <c r="A22" s="116"/>
      <c r="B22" s="90"/>
      <c r="C22" s="51"/>
      <c r="D22" s="52"/>
      <c r="E22" s="52"/>
      <c r="F22" s="47"/>
      <c r="G22" s="92"/>
      <c r="H22" s="93"/>
      <c r="I22" s="130">
        <f t="shared" si="0"/>
        <v>0</v>
      </c>
      <c r="J22" s="88"/>
      <c r="K22" s="130">
        <f t="shared" si="1"/>
        <v>0</v>
      </c>
      <c r="L22" s="130">
        <f t="shared" si="2"/>
        <v>0</v>
      </c>
      <c r="M22" s="130" t="str">
        <f t="shared" si="3"/>
        <v xml:space="preserve"> </v>
      </c>
      <c r="N22" s="130">
        <f t="shared" si="4"/>
        <v>0</v>
      </c>
    </row>
    <row r="23" spans="1:15" x14ac:dyDescent="0.2">
      <c r="A23" s="116"/>
      <c r="B23" s="90"/>
      <c r="C23" s="51"/>
      <c r="D23" s="52"/>
      <c r="E23" s="52"/>
      <c r="F23" s="47"/>
      <c r="G23" s="92"/>
      <c r="H23" s="93"/>
      <c r="I23" s="130">
        <f t="shared" si="0"/>
        <v>0</v>
      </c>
      <c r="J23" s="88"/>
      <c r="K23" s="130">
        <f t="shared" si="1"/>
        <v>0</v>
      </c>
      <c r="L23" s="130">
        <f t="shared" si="2"/>
        <v>0</v>
      </c>
      <c r="M23" s="130" t="str">
        <f t="shared" si="3"/>
        <v xml:space="preserve"> </v>
      </c>
      <c r="N23" s="130">
        <f t="shared" si="4"/>
        <v>0</v>
      </c>
      <c r="O23" s="4"/>
    </row>
    <row r="24" spans="1:15" x14ac:dyDescent="0.2">
      <c r="A24" s="116"/>
      <c r="B24" s="90"/>
      <c r="C24" s="51"/>
      <c r="D24" s="52"/>
      <c r="E24" s="52"/>
      <c r="F24" s="47"/>
      <c r="G24" s="92"/>
      <c r="H24" s="93"/>
      <c r="I24" s="130">
        <f t="shared" si="0"/>
        <v>0</v>
      </c>
      <c r="J24" s="88"/>
      <c r="K24" s="130">
        <f t="shared" si="1"/>
        <v>0</v>
      </c>
      <c r="L24" s="130">
        <f t="shared" si="2"/>
        <v>0</v>
      </c>
      <c r="M24" s="130" t="str">
        <f t="shared" si="3"/>
        <v xml:space="preserve"> </v>
      </c>
      <c r="N24" s="130">
        <f t="shared" si="4"/>
        <v>0</v>
      </c>
      <c r="O24" s="4"/>
    </row>
    <row r="25" spans="1:15" x14ac:dyDescent="0.2">
      <c r="A25" s="116"/>
      <c r="B25" s="90"/>
      <c r="C25" s="51"/>
      <c r="D25" s="52"/>
      <c r="E25" s="52"/>
      <c r="F25" s="47"/>
      <c r="G25" s="92"/>
      <c r="H25" s="93"/>
      <c r="I25" s="130">
        <f t="shared" si="0"/>
        <v>0</v>
      </c>
      <c r="J25" s="88"/>
      <c r="K25" s="130">
        <f t="shared" si="1"/>
        <v>0</v>
      </c>
      <c r="L25" s="130">
        <f t="shared" si="2"/>
        <v>0</v>
      </c>
      <c r="M25" s="130" t="str">
        <f t="shared" si="3"/>
        <v xml:space="preserve"> </v>
      </c>
      <c r="N25" s="130">
        <f t="shared" si="4"/>
        <v>0</v>
      </c>
      <c r="O25" s="4"/>
    </row>
    <row r="26" spans="1:15" x14ac:dyDescent="0.2">
      <c r="A26" s="116"/>
      <c r="B26" s="90"/>
      <c r="C26" s="51"/>
      <c r="D26" s="52"/>
      <c r="E26" s="52"/>
      <c r="F26" s="47"/>
      <c r="G26" s="92"/>
      <c r="H26" s="93"/>
      <c r="I26" s="130">
        <f t="shared" si="0"/>
        <v>0</v>
      </c>
      <c r="J26" s="88"/>
      <c r="K26" s="130">
        <f t="shared" si="1"/>
        <v>0</v>
      </c>
      <c r="L26" s="130">
        <f t="shared" si="2"/>
        <v>0</v>
      </c>
      <c r="M26" s="130" t="str">
        <f t="shared" si="3"/>
        <v xml:space="preserve"> </v>
      </c>
      <c r="N26" s="130">
        <f t="shared" si="4"/>
        <v>0</v>
      </c>
      <c r="O26" s="4"/>
    </row>
    <row r="27" spans="1:15" x14ac:dyDescent="0.2">
      <c r="A27" s="116"/>
      <c r="B27" s="90"/>
      <c r="C27" s="51"/>
      <c r="D27" s="52"/>
      <c r="E27" s="52"/>
      <c r="F27" s="47"/>
      <c r="G27" s="92"/>
      <c r="H27" s="93"/>
      <c r="I27" s="130">
        <f t="shared" si="0"/>
        <v>0</v>
      </c>
      <c r="J27" s="88"/>
      <c r="K27" s="130">
        <f t="shared" si="1"/>
        <v>0</v>
      </c>
      <c r="L27" s="130">
        <f t="shared" si="2"/>
        <v>0</v>
      </c>
      <c r="M27" s="130" t="str">
        <f t="shared" si="3"/>
        <v xml:space="preserve"> </v>
      </c>
      <c r="N27" s="130">
        <f t="shared" si="4"/>
        <v>0</v>
      </c>
      <c r="O27" s="4"/>
    </row>
    <row r="28" spans="1:15" x14ac:dyDescent="0.2">
      <c r="A28" s="116"/>
      <c r="B28" s="90"/>
      <c r="C28" s="51"/>
      <c r="D28" s="52"/>
      <c r="E28" s="52"/>
      <c r="F28" s="47"/>
      <c r="G28" s="92"/>
      <c r="H28" s="94"/>
      <c r="I28" s="130">
        <f t="shared" si="0"/>
        <v>0</v>
      </c>
      <c r="J28" s="89"/>
      <c r="K28" s="130">
        <f t="shared" si="1"/>
        <v>0</v>
      </c>
      <c r="L28" s="130">
        <f t="shared" si="2"/>
        <v>0</v>
      </c>
      <c r="M28" s="130" t="str">
        <f t="shared" si="3"/>
        <v xml:space="preserve"> </v>
      </c>
      <c r="N28" s="130">
        <f t="shared" si="4"/>
        <v>0</v>
      </c>
      <c r="O28" s="21"/>
    </row>
    <row r="29" spans="1:15" x14ac:dyDescent="0.2">
      <c r="A29" s="116"/>
      <c r="B29" s="90"/>
      <c r="C29" s="51"/>
      <c r="D29" s="52"/>
      <c r="E29" s="52"/>
      <c r="F29" s="47"/>
      <c r="G29" s="92"/>
      <c r="H29" s="94"/>
      <c r="I29" s="130">
        <f t="shared" si="0"/>
        <v>0</v>
      </c>
      <c r="J29" s="89"/>
      <c r="K29" s="130">
        <f t="shared" si="1"/>
        <v>0</v>
      </c>
      <c r="L29" s="130">
        <f t="shared" si="2"/>
        <v>0</v>
      </c>
      <c r="M29" s="130" t="str">
        <f t="shared" si="3"/>
        <v xml:space="preserve"> </v>
      </c>
      <c r="N29" s="130">
        <f t="shared" si="4"/>
        <v>0</v>
      </c>
      <c r="O29" s="21"/>
    </row>
    <row r="30" spans="1:15" x14ac:dyDescent="0.2">
      <c r="A30" s="116"/>
      <c r="B30" s="90"/>
      <c r="C30" s="51"/>
      <c r="D30" s="52"/>
      <c r="E30" s="52"/>
      <c r="F30" s="47"/>
      <c r="G30" s="92"/>
      <c r="H30" s="94"/>
      <c r="I30" s="130">
        <f t="shared" si="0"/>
        <v>0</v>
      </c>
      <c r="J30" s="89"/>
      <c r="K30" s="130">
        <f t="shared" si="1"/>
        <v>0</v>
      </c>
      <c r="L30" s="130">
        <f t="shared" si="2"/>
        <v>0</v>
      </c>
      <c r="M30" s="130" t="str">
        <f t="shared" si="3"/>
        <v xml:space="preserve"> </v>
      </c>
      <c r="N30" s="130">
        <f t="shared" si="4"/>
        <v>0</v>
      </c>
      <c r="O30" s="4"/>
    </row>
    <row r="31" spans="1:15" x14ac:dyDescent="0.2">
      <c r="A31" s="116"/>
      <c r="B31" s="90"/>
      <c r="C31" s="51"/>
      <c r="D31" s="52"/>
      <c r="E31" s="52"/>
      <c r="F31" s="47"/>
      <c r="G31" s="92"/>
      <c r="H31" s="94"/>
      <c r="I31" s="130">
        <f t="shared" si="0"/>
        <v>0</v>
      </c>
      <c r="J31" s="89"/>
      <c r="K31" s="130">
        <f t="shared" si="1"/>
        <v>0</v>
      </c>
      <c r="L31" s="130">
        <f t="shared" si="2"/>
        <v>0</v>
      </c>
      <c r="M31" s="130" t="str">
        <f t="shared" si="3"/>
        <v xml:space="preserve"> </v>
      </c>
      <c r="N31" s="130">
        <f t="shared" si="4"/>
        <v>0</v>
      </c>
      <c r="O31" s="4"/>
    </row>
    <row r="32" spans="1:15" x14ac:dyDescent="0.2">
      <c r="A32" s="116"/>
      <c r="B32" s="90"/>
      <c r="C32" s="51"/>
      <c r="D32" s="52"/>
      <c r="E32" s="52"/>
      <c r="F32" s="47"/>
      <c r="G32" s="92"/>
      <c r="H32" s="94"/>
      <c r="I32" s="130">
        <f t="shared" si="0"/>
        <v>0</v>
      </c>
      <c r="J32" s="89"/>
      <c r="K32" s="130">
        <f t="shared" si="1"/>
        <v>0</v>
      </c>
      <c r="L32" s="130">
        <f t="shared" si="2"/>
        <v>0</v>
      </c>
      <c r="M32" s="130" t="str">
        <f t="shared" si="3"/>
        <v xml:space="preserve"> </v>
      </c>
      <c r="N32" s="130">
        <f t="shared" si="4"/>
        <v>0</v>
      </c>
      <c r="O32" s="4"/>
    </row>
    <row r="33" spans="1:15" x14ac:dyDescent="0.2">
      <c r="A33" s="116"/>
      <c r="B33" s="90"/>
      <c r="C33" s="51"/>
      <c r="D33" s="52"/>
      <c r="E33" s="52"/>
      <c r="F33" s="47"/>
      <c r="G33" s="92"/>
      <c r="H33" s="94"/>
      <c r="I33" s="130">
        <f t="shared" si="0"/>
        <v>0</v>
      </c>
      <c r="J33" s="89"/>
      <c r="K33" s="130">
        <f t="shared" si="1"/>
        <v>0</v>
      </c>
      <c r="L33" s="130">
        <f t="shared" si="2"/>
        <v>0</v>
      </c>
      <c r="M33" s="130" t="str">
        <f t="shared" si="3"/>
        <v xml:space="preserve"> </v>
      </c>
      <c r="N33" s="130">
        <f t="shared" si="4"/>
        <v>0</v>
      </c>
      <c r="O33" s="4"/>
    </row>
    <row r="34" spans="1:15" x14ac:dyDescent="0.2">
      <c r="A34" s="116"/>
      <c r="B34" s="90"/>
      <c r="C34" s="51"/>
      <c r="D34" s="52"/>
      <c r="E34" s="52"/>
      <c r="F34" s="47"/>
      <c r="G34" s="92"/>
      <c r="H34" s="94"/>
      <c r="I34" s="130">
        <f t="shared" si="0"/>
        <v>0</v>
      </c>
      <c r="J34" s="89"/>
      <c r="K34" s="130">
        <f t="shared" si="1"/>
        <v>0</v>
      </c>
      <c r="L34" s="130">
        <f t="shared" si="2"/>
        <v>0</v>
      </c>
      <c r="M34" s="130" t="str">
        <f t="shared" si="3"/>
        <v xml:space="preserve"> </v>
      </c>
      <c r="N34" s="130">
        <f t="shared" si="4"/>
        <v>0</v>
      </c>
      <c r="O34" s="4"/>
    </row>
    <row r="35" spans="1:15" x14ac:dyDescent="0.2">
      <c r="A35" s="116"/>
      <c r="B35" s="90"/>
      <c r="C35" s="51"/>
      <c r="D35" s="52"/>
      <c r="E35" s="52"/>
      <c r="F35" s="47"/>
      <c r="G35" s="92"/>
      <c r="H35" s="94"/>
      <c r="I35" s="130">
        <f t="shared" si="0"/>
        <v>0</v>
      </c>
      <c r="J35" s="89"/>
      <c r="K35" s="130">
        <f t="shared" si="1"/>
        <v>0</v>
      </c>
      <c r="L35" s="130">
        <f t="shared" si="2"/>
        <v>0</v>
      </c>
      <c r="M35" s="130" t="str">
        <f t="shared" si="3"/>
        <v xml:space="preserve"> </v>
      </c>
      <c r="N35" s="130">
        <f t="shared" si="4"/>
        <v>0</v>
      </c>
      <c r="O35" s="4"/>
    </row>
    <row r="36" spans="1:15" x14ac:dyDescent="0.2">
      <c r="A36" s="116"/>
      <c r="B36" s="90"/>
      <c r="C36" s="51"/>
      <c r="D36" s="52"/>
      <c r="E36" s="52"/>
      <c r="F36" s="47"/>
      <c r="G36" s="92"/>
      <c r="H36" s="94"/>
      <c r="I36" s="130">
        <f t="shared" si="0"/>
        <v>0</v>
      </c>
      <c r="J36" s="89"/>
      <c r="K36" s="130">
        <f t="shared" si="1"/>
        <v>0</v>
      </c>
      <c r="L36" s="130">
        <f t="shared" si="2"/>
        <v>0</v>
      </c>
      <c r="M36" s="130" t="str">
        <f t="shared" si="3"/>
        <v xml:space="preserve"> </v>
      </c>
      <c r="N36" s="130">
        <f t="shared" si="4"/>
        <v>0</v>
      </c>
      <c r="O36" s="21"/>
    </row>
    <row r="37" spans="1:15" x14ac:dyDescent="0.2">
      <c r="A37" s="116"/>
      <c r="B37" s="90"/>
      <c r="C37" s="51"/>
      <c r="D37" s="52"/>
      <c r="E37" s="52"/>
      <c r="F37" s="47"/>
      <c r="G37" s="92"/>
      <c r="H37" s="94"/>
      <c r="I37" s="130">
        <f t="shared" si="0"/>
        <v>0</v>
      </c>
      <c r="J37" s="89"/>
      <c r="K37" s="130">
        <f t="shared" si="1"/>
        <v>0</v>
      </c>
      <c r="L37" s="130">
        <f t="shared" si="2"/>
        <v>0</v>
      </c>
      <c r="M37" s="130" t="str">
        <f t="shared" si="3"/>
        <v xml:space="preserve"> </v>
      </c>
      <c r="N37" s="130">
        <f t="shared" si="4"/>
        <v>0</v>
      </c>
      <c r="O37" s="4"/>
    </row>
    <row r="38" spans="1:15" x14ac:dyDescent="0.2">
      <c r="A38" s="116"/>
      <c r="B38" s="90"/>
      <c r="C38" s="51"/>
      <c r="D38" s="52"/>
      <c r="E38" s="52"/>
      <c r="F38" s="47"/>
      <c r="G38" s="92"/>
      <c r="H38" s="94"/>
      <c r="I38" s="130">
        <f t="shared" si="0"/>
        <v>0</v>
      </c>
      <c r="J38" s="89"/>
      <c r="K38" s="130">
        <f t="shared" si="1"/>
        <v>0</v>
      </c>
      <c r="L38" s="130">
        <f t="shared" si="2"/>
        <v>0</v>
      </c>
      <c r="M38" s="130" t="str">
        <f t="shared" si="3"/>
        <v xml:space="preserve"> </v>
      </c>
      <c r="N38" s="130">
        <f t="shared" si="4"/>
        <v>0</v>
      </c>
      <c r="O38" s="4"/>
    </row>
    <row r="39" spans="1:15" x14ac:dyDescent="0.2">
      <c r="A39" s="116"/>
      <c r="B39" s="90"/>
      <c r="C39" s="51"/>
      <c r="D39" s="52"/>
      <c r="E39" s="52"/>
      <c r="F39" s="47"/>
      <c r="G39" s="92"/>
      <c r="H39" s="94"/>
      <c r="I39" s="130">
        <f t="shared" si="0"/>
        <v>0</v>
      </c>
      <c r="J39" s="89"/>
      <c r="K39" s="130">
        <f t="shared" si="1"/>
        <v>0</v>
      </c>
      <c r="L39" s="130">
        <f t="shared" si="2"/>
        <v>0</v>
      </c>
      <c r="M39" s="130" t="str">
        <f t="shared" si="3"/>
        <v xml:space="preserve"> </v>
      </c>
      <c r="N39" s="130">
        <f t="shared" si="4"/>
        <v>0</v>
      </c>
      <c r="O39" s="4"/>
    </row>
    <row r="40" spans="1:15" x14ac:dyDescent="0.2">
      <c r="A40" s="116"/>
      <c r="B40" s="90"/>
      <c r="C40" s="51"/>
      <c r="D40" s="52"/>
      <c r="E40" s="52"/>
      <c r="F40" s="47"/>
      <c r="G40" s="92"/>
      <c r="H40" s="94"/>
      <c r="I40" s="130">
        <f t="shared" si="0"/>
        <v>0</v>
      </c>
      <c r="J40" s="89"/>
      <c r="K40" s="130">
        <f t="shared" si="1"/>
        <v>0</v>
      </c>
      <c r="L40" s="130">
        <f t="shared" si="2"/>
        <v>0</v>
      </c>
      <c r="M40" s="130" t="str">
        <f t="shared" si="3"/>
        <v xml:space="preserve"> </v>
      </c>
      <c r="N40" s="130">
        <f t="shared" si="4"/>
        <v>0</v>
      </c>
      <c r="O40" s="4"/>
    </row>
    <row r="41" spans="1:15" x14ac:dyDescent="0.2">
      <c r="A41" s="116"/>
      <c r="B41" s="90"/>
      <c r="C41" s="51"/>
      <c r="D41" s="52"/>
      <c r="E41" s="52"/>
      <c r="F41" s="47"/>
      <c r="G41" s="92"/>
      <c r="H41" s="94"/>
      <c r="I41" s="130">
        <f t="shared" si="0"/>
        <v>0</v>
      </c>
      <c r="J41" s="89"/>
      <c r="K41" s="130">
        <f t="shared" si="1"/>
        <v>0</v>
      </c>
      <c r="L41" s="130">
        <f t="shared" si="2"/>
        <v>0</v>
      </c>
      <c r="M41" s="130" t="str">
        <f t="shared" si="3"/>
        <v xml:space="preserve"> </v>
      </c>
      <c r="N41" s="130">
        <f t="shared" si="4"/>
        <v>0</v>
      </c>
      <c r="O41" s="4"/>
    </row>
    <row r="42" spans="1:15" x14ac:dyDescent="0.2">
      <c r="A42" s="116"/>
      <c r="B42" s="90"/>
      <c r="C42" s="51"/>
      <c r="D42" s="52"/>
      <c r="E42" s="52"/>
      <c r="F42" s="47"/>
      <c r="G42" s="92"/>
      <c r="H42" s="94"/>
      <c r="I42" s="130">
        <f t="shared" si="0"/>
        <v>0</v>
      </c>
      <c r="J42" s="89"/>
      <c r="K42" s="130">
        <f t="shared" si="1"/>
        <v>0</v>
      </c>
      <c r="L42" s="130">
        <f t="shared" si="2"/>
        <v>0</v>
      </c>
      <c r="M42" s="130" t="str">
        <f t="shared" si="3"/>
        <v xml:space="preserve"> </v>
      </c>
      <c r="N42" s="130">
        <f t="shared" si="4"/>
        <v>0</v>
      </c>
      <c r="O42" s="4"/>
    </row>
    <row r="43" spans="1:15" x14ac:dyDescent="0.2">
      <c r="A43" s="116"/>
      <c r="B43" s="90"/>
      <c r="C43" s="51"/>
      <c r="D43" s="52"/>
      <c r="E43" s="52"/>
      <c r="F43" s="47"/>
      <c r="G43" s="92"/>
      <c r="H43" s="94"/>
      <c r="I43" s="130">
        <f t="shared" si="0"/>
        <v>0</v>
      </c>
      <c r="J43" s="89"/>
      <c r="K43" s="130">
        <f t="shared" si="1"/>
        <v>0</v>
      </c>
      <c r="L43" s="130">
        <f t="shared" si="2"/>
        <v>0</v>
      </c>
      <c r="M43" s="130" t="str">
        <f t="shared" si="3"/>
        <v xml:space="preserve"> </v>
      </c>
      <c r="N43" s="130">
        <f t="shared" si="4"/>
        <v>0</v>
      </c>
      <c r="O43" s="21"/>
    </row>
    <row r="44" spans="1:15" x14ac:dyDescent="0.2">
      <c r="A44" s="116"/>
      <c r="B44" s="90"/>
      <c r="C44" s="51"/>
      <c r="D44" s="52"/>
      <c r="E44" s="52"/>
      <c r="F44" s="47"/>
      <c r="G44" s="92"/>
      <c r="H44" s="94"/>
      <c r="I44" s="130">
        <f t="shared" si="0"/>
        <v>0</v>
      </c>
      <c r="J44" s="89"/>
      <c r="K44" s="130">
        <f t="shared" si="1"/>
        <v>0</v>
      </c>
      <c r="L44" s="130">
        <f t="shared" si="2"/>
        <v>0</v>
      </c>
      <c r="M44" s="130" t="str">
        <f t="shared" si="3"/>
        <v xml:space="preserve"> </v>
      </c>
      <c r="N44" s="130">
        <f t="shared" si="4"/>
        <v>0</v>
      </c>
      <c r="O44" s="4"/>
    </row>
    <row r="45" spans="1:15" x14ac:dyDescent="0.2">
      <c r="A45" s="116"/>
      <c r="B45" s="90"/>
      <c r="C45" s="51"/>
      <c r="D45" s="52"/>
      <c r="E45" s="52"/>
      <c r="F45" s="47"/>
      <c r="G45" s="92"/>
      <c r="H45" s="94"/>
      <c r="I45" s="130">
        <f t="shared" si="0"/>
        <v>0</v>
      </c>
      <c r="J45" s="89"/>
      <c r="K45" s="130">
        <f t="shared" si="1"/>
        <v>0</v>
      </c>
      <c r="L45" s="130">
        <f t="shared" si="2"/>
        <v>0</v>
      </c>
      <c r="M45" s="130" t="str">
        <f t="shared" si="3"/>
        <v xml:space="preserve"> </v>
      </c>
      <c r="N45" s="130">
        <f t="shared" si="4"/>
        <v>0</v>
      </c>
      <c r="O45" s="4"/>
    </row>
    <row r="46" spans="1:15" x14ac:dyDescent="0.2">
      <c r="A46" s="116"/>
      <c r="B46" s="90"/>
      <c r="C46" s="51"/>
      <c r="D46" s="52"/>
      <c r="E46" s="52"/>
      <c r="F46" s="47"/>
      <c r="G46" s="92"/>
      <c r="H46" s="94"/>
      <c r="I46" s="130">
        <f t="shared" si="0"/>
        <v>0</v>
      </c>
      <c r="J46" s="89"/>
      <c r="K46" s="130">
        <f t="shared" si="1"/>
        <v>0</v>
      </c>
      <c r="L46" s="130">
        <f t="shared" si="2"/>
        <v>0</v>
      </c>
      <c r="M46" s="130" t="str">
        <f t="shared" si="3"/>
        <v xml:space="preserve"> </v>
      </c>
      <c r="N46" s="130">
        <f t="shared" si="4"/>
        <v>0</v>
      </c>
      <c r="O46" s="4"/>
    </row>
    <row r="47" spans="1:15" x14ac:dyDescent="0.2">
      <c r="A47" s="116"/>
      <c r="B47" s="90"/>
      <c r="C47" s="51"/>
      <c r="D47" s="52"/>
      <c r="E47" s="52"/>
      <c r="F47" s="47"/>
      <c r="G47" s="92"/>
      <c r="H47" s="94"/>
      <c r="I47" s="130">
        <f t="shared" si="0"/>
        <v>0</v>
      </c>
      <c r="J47" s="89"/>
      <c r="K47" s="130">
        <f t="shared" si="1"/>
        <v>0</v>
      </c>
      <c r="L47" s="130">
        <f t="shared" si="2"/>
        <v>0</v>
      </c>
      <c r="M47" s="130" t="str">
        <f t="shared" si="3"/>
        <v xml:space="preserve"> </v>
      </c>
      <c r="N47" s="130">
        <f t="shared" si="4"/>
        <v>0</v>
      </c>
      <c r="O47" s="4"/>
    </row>
    <row r="48" spans="1:15" x14ac:dyDescent="0.2">
      <c r="A48" s="116"/>
      <c r="B48" s="90"/>
      <c r="C48" s="51"/>
      <c r="D48" s="52"/>
      <c r="E48" s="52"/>
      <c r="F48" s="47"/>
      <c r="G48" s="92"/>
      <c r="H48" s="94"/>
      <c r="I48" s="130">
        <f t="shared" si="0"/>
        <v>0</v>
      </c>
      <c r="J48" s="89"/>
      <c r="K48" s="130">
        <f t="shared" si="1"/>
        <v>0</v>
      </c>
      <c r="L48" s="130">
        <f t="shared" si="2"/>
        <v>0</v>
      </c>
      <c r="M48" s="130" t="str">
        <f t="shared" si="3"/>
        <v xml:space="preserve"> </v>
      </c>
      <c r="N48" s="130">
        <f t="shared" si="4"/>
        <v>0</v>
      </c>
      <c r="O48" s="4"/>
    </row>
    <row r="49" spans="1:15" x14ac:dyDescent="0.2">
      <c r="A49" s="116"/>
      <c r="B49" s="90"/>
      <c r="C49" s="51"/>
      <c r="D49" s="52"/>
      <c r="E49" s="52"/>
      <c r="F49" s="47"/>
      <c r="G49" s="92"/>
      <c r="H49" s="94"/>
      <c r="I49" s="130">
        <f t="shared" si="0"/>
        <v>0</v>
      </c>
      <c r="J49" s="89"/>
      <c r="K49" s="130">
        <f t="shared" si="1"/>
        <v>0</v>
      </c>
      <c r="L49" s="130">
        <f t="shared" si="2"/>
        <v>0</v>
      </c>
      <c r="M49" s="130" t="str">
        <f t="shared" si="3"/>
        <v xml:space="preserve"> </v>
      </c>
      <c r="N49" s="130">
        <f t="shared" si="4"/>
        <v>0</v>
      </c>
      <c r="O49" s="4"/>
    </row>
    <row r="50" spans="1:15" x14ac:dyDescent="0.2">
      <c r="A50" s="116"/>
      <c r="B50" s="90"/>
      <c r="C50" s="51"/>
      <c r="D50" s="52"/>
      <c r="E50" s="52"/>
      <c r="F50" s="47"/>
      <c r="G50" s="92"/>
      <c r="H50" s="94"/>
      <c r="I50" s="130">
        <f t="shared" si="0"/>
        <v>0</v>
      </c>
      <c r="J50" s="89"/>
      <c r="K50" s="130">
        <f t="shared" si="1"/>
        <v>0</v>
      </c>
      <c r="L50" s="130">
        <f t="shared" si="2"/>
        <v>0</v>
      </c>
      <c r="M50" s="130" t="str">
        <f t="shared" si="3"/>
        <v xml:space="preserve"> </v>
      </c>
      <c r="N50" s="130">
        <f t="shared" si="4"/>
        <v>0</v>
      </c>
      <c r="O50" s="21"/>
    </row>
    <row r="51" spans="1:15" x14ac:dyDescent="0.2">
      <c r="A51" s="116"/>
      <c r="B51" s="90"/>
      <c r="C51" s="51"/>
      <c r="D51" s="52"/>
      <c r="E51" s="52"/>
      <c r="F51" s="47"/>
      <c r="G51" s="92"/>
      <c r="H51" s="94"/>
      <c r="I51" s="130">
        <f t="shared" si="0"/>
        <v>0</v>
      </c>
      <c r="J51" s="89"/>
      <c r="K51" s="130">
        <f t="shared" si="1"/>
        <v>0</v>
      </c>
      <c r="L51" s="130">
        <f t="shared" si="2"/>
        <v>0</v>
      </c>
      <c r="M51" s="130" t="str">
        <f t="shared" si="3"/>
        <v xml:space="preserve"> </v>
      </c>
      <c r="N51" s="130">
        <f t="shared" si="4"/>
        <v>0</v>
      </c>
      <c r="O51" s="4"/>
    </row>
    <row r="52" spans="1:15" x14ac:dyDescent="0.2">
      <c r="A52" s="116"/>
      <c r="B52" s="90"/>
      <c r="C52" s="51"/>
      <c r="D52" s="52"/>
      <c r="E52" s="52"/>
      <c r="F52" s="47"/>
      <c r="G52" s="92"/>
      <c r="H52" s="94"/>
      <c r="I52" s="130">
        <f t="shared" si="0"/>
        <v>0</v>
      </c>
      <c r="J52" s="89"/>
      <c r="K52" s="130">
        <f t="shared" si="1"/>
        <v>0</v>
      </c>
      <c r="L52" s="130">
        <f t="shared" si="2"/>
        <v>0</v>
      </c>
      <c r="M52" s="130" t="str">
        <f t="shared" si="3"/>
        <v xml:space="preserve"> </v>
      </c>
      <c r="N52" s="130">
        <f t="shared" si="4"/>
        <v>0</v>
      </c>
      <c r="O52" s="4"/>
    </row>
    <row r="53" spans="1:15" x14ac:dyDescent="0.2">
      <c r="A53" s="116"/>
      <c r="B53" s="90"/>
      <c r="C53" s="51"/>
      <c r="D53" s="52"/>
      <c r="E53" s="52"/>
      <c r="F53" s="47"/>
      <c r="G53" s="92"/>
      <c r="H53" s="94"/>
      <c r="I53" s="130">
        <f t="shared" si="0"/>
        <v>0</v>
      </c>
      <c r="J53" s="89"/>
      <c r="K53" s="130">
        <f t="shared" si="1"/>
        <v>0</v>
      </c>
      <c r="L53" s="130">
        <f t="shared" si="2"/>
        <v>0</v>
      </c>
      <c r="M53" s="130" t="str">
        <f t="shared" si="3"/>
        <v xml:space="preserve"> </v>
      </c>
      <c r="N53" s="130">
        <f t="shared" si="4"/>
        <v>0</v>
      </c>
      <c r="O53" s="4"/>
    </row>
    <row r="54" spans="1:15" x14ac:dyDescent="0.2">
      <c r="A54" s="116"/>
      <c r="B54" s="90"/>
      <c r="C54" s="51"/>
      <c r="D54" s="52"/>
      <c r="E54" s="52"/>
      <c r="F54" s="47"/>
      <c r="G54" s="92"/>
      <c r="H54" s="94"/>
      <c r="I54" s="130">
        <f t="shared" si="0"/>
        <v>0</v>
      </c>
      <c r="J54" s="89"/>
      <c r="K54" s="130">
        <f t="shared" si="1"/>
        <v>0</v>
      </c>
      <c r="L54" s="130">
        <f t="shared" si="2"/>
        <v>0</v>
      </c>
      <c r="M54" s="130" t="str">
        <f t="shared" si="3"/>
        <v xml:space="preserve"> </v>
      </c>
      <c r="N54" s="130">
        <f t="shared" si="4"/>
        <v>0</v>
      </c>
      <c r="O54" s="4"/>
    </row>
    <row r="55" spans="1:15" x14ac:dyDescent="0.2">
      <c r="A55" s="116"/>
      <c r="B55" s="90"/>
      <c r="C55" s="51"/>
      <c r="D55" s="52"/>
      <c r="E55" s="52"/>
      <c r="F55" s="47"/>
      <c r="G55" s="92"/>
      <c r="H55" s="94"/>
      <c r="I55" s="130">
        <f t="shared" si="0"/>
        <v>0</v>
      </c>
      <c r="J55" s="89"/>
      <c r="K55" s="130">
        <f t="shared" si="1"/>
        <v>0</v>
      </c>
      <c r="L55" s="130">
        <f t="shared" si="2"/>
        <v>0</v>
      </c>
      <c r="M55" s="130" t="str">
        <f t="shared" si="3"/>
        <v xml:space="preserve"> </v>
      </c>
      <c r="N55" s="130">
        <f t="shared" si="4"/>
        <v>0</v>
      </c>
      <c r="O55" s="4"/>
    </row>
    <row r="56" spans="1:15" x14ac:dyDescent="0.2">
      <c r="A56" s="116"/>
      <c r="B56" s="90"/>
      <c r="C56" s="51"/>
      <c r="D56" s="52"/>
      <c r="E56" s="52"/>
      <c r="F56" s="47"/>
      <c r="G56" s="92"/>
      <c r="H56" s="94"/>
      <c r="I56" s="130">
        <f t="shared" si="0"/>
        <v>0</v>
      </c>
      <c r="J56" s="89"/>
      <c r="K56" s="130">
        <f t="shared" si="1"/>
        <v>0</v>
      </c>
      <c r="L56" s="130">
        <f t="shared" si="2"/>
        <v>0</v>
      </c>
      <c r="M56" s="130" t="str">
        <f t="shared" si="3"/>
        <v xml:space="preserve"> </v>
      </c>
      <c r="N56" s="130">
        <f t="shared" si="4"/>
        <v>0</v>
      </c>
      <c r="O56" s="21"/>
    </row>
    <row r="57" spans="1:15" x14ac:dyDescent="0.2">
      <c r="A57" s="116"/>
      <c r="B57" s="90"/>
      <c r="C57" s="51"/>
      <c r="D57" s="52"/>
      <c r="E57" s="52"/>
      <c r="F57" s="47"/>
      <c r="G57" s="92"/>
      <c r="H57" s="94"/>
      <c r="I57" s="130">
        <f t="shared" si="0"/>
        <v>0</v>
      </c>
      <c r="J57" s="89"/>
      <c r="K57" s="130">
        <f t="shared" si="1"/>
        <v>0</v>
      </c>
      <c r="L57" s="130">
        <f t="shared" si="2"/>
        <v>0</v>
      </c>
      <c r="M57" s="130" t="str">
        <f t="shared" si="3"/>
        <v xml:space="preserve"> </v>
      </c>
      <c r="N57" s="130">
        <f t="shared" si="4"/>
        <v>0</v>
      </c>
      <c r="O57" s="4"/>
    </row>
    <row r="58" spans="1:15" x14ac:dyDescent="0.2">
      <c r="A58" s="116"/>
      <c r="B58" s="90"/>
      <c r="C58" s="51"/>
      <c r="D58" s="52"/>
      <c r="E58" s="52"/>
      <c r="F58" s="47"/>
      <c r="G58" s="92"/>
      <c r="H58" s="94"/>
      <c r="I58" s="130">
        <f t="shared" si="0"/>
        <v>0</v>
      </c>
      <c r="J58" s="89"/>
      <c r="K58" s="130">
        <f t="shared" si="1"/>
        <v>0</v>
      </c>
      <c r="L58" s="130">
        <f t="shared" si="2"/>
        <v>0</v>
      </c>
      <c r="M58" s="130" t="str">
        <f t="shared" si="3"/>
        <v xml:space="preserve"> </v>
      </c>
      <c r="N58" s="130">
        <f t="shared" si="4"/>
        <v>0</v>
      </c>
      <c r="O58" s="4"/>
    </row>
    <row r="59" spans="1:15" x14ac:dyDescent="0.2">
      <c r="A59" s="116"/>
      <c r="B59" s="90"/>
      <c r="C59" s="51"/>
      <c r="D59" s="52"/>
      <c r="E59" s="52"/>
      <c r="F59" s="47"/>
      <c r="G59" s="92"/>
      <c r="H59" s="94"/>
      <c r="I59" s="130">
        <f t="shared" si="0"/>
        <v>0</v>
      </c>
      <c r="J59" s="89"/>
      <c r="K59" s="130">
        <f t="shared" si="1"/>
        <v>0</v>
      </c>
      <c r="L59" s="130">
        <f t="shared" si="2"/>
        <v>0</v>
      </c>
      <c r="M59" s="130" t="str">
        <f t="shared" si="3"/>
        <v xml:space="preserve"> </v>
      </c>
      <c r="N59" s="130">
        <f t="shared" si="4"/>
        <v>0</v>
      </c>
      <c r="O59" s="4"/>
    </row>
    <row r="60" spans="1:15" x14ac:dyDescent="0.2">
      <c r="A60" s="116"/>
      <c r="B60" s="90"/>
      <c r="C60" s="51"/>
      <c r="D60" s="52"/>
      <c r="E60" s="52"/>
      <c r="F60" s="47"/>
      <c r="G60" s="92"/>
      <c r="H60" s="94"/>
      <c r="I60" s="130">
        <f t="shared" si="0"/>
        <v>0</v>
      </c>
      <c r="J60" s="89"/>
      <c r="K60" s="130">
        <f t="shared" si="1"/>
        <v>0</v>
      </c>
      <c r="L60" s="130">
        <f t="shared" si="2"/>
        <v>0</v>
      </c>
      <c r="M60" s="130" t="str">
        <f t="shared" si="3"/>
        <v xml:space="preserve"> </v>
      </c>
      <c r="N60" s="130">
        <f t="shared" si="4"/>
        <v>0</v>
      </c>
      <c r="O60" s="4"/>
    </row>
    <row r="61" spans="1:15" x14ac:dyDescent="0.2">
      <c r="A61" s="116"/>
      <c r="B61" s="90"/>
      <c r="C61" s="51"/>
      <c r="D61" s="52"/>
      <c r="E61" s="52"/>
      <c r="F61" s="47"/>
      <c r="G61" s="92"/>
      <c r="H61" s="94"/>
      <c r="I61" s="130">
        <f t="shared" si="0"/>
        <v>0</v>
      </c>
      <c r="J61" s="89"/>
      <c r="K61" s="130">
        <f t="shared" si="1"/>
        <v>0</v>
      </c>
      <c r="L61" s="130">
        <f t="shared" si="2"/>
        <v>0</v>
      </c>
      <c r="M61" s="130" t="str">
        <f t="shared" si="3"/>
        <v xml:space="preserve"> </v>
      </c>
      <c r="N61" s="130">
        <f t="shared" si="4"/>
        <v>0</v>
      </c>
      <c r="O61" s="4"/>
    </row>
    <row r="62" spans="1:15" x14ac:dyDescent="0.2">
      <c r="A62" s="116"/>
      <c r="B62" s="90"/>
      <c r="C62" s="51"/>
      <c r="D62" s="52"/>
      <c r="E62" s="52"/>
      <c r="F62" s="47"/>
      <c r="G62" s="92"/>
      <c r="H62" s="94"/>
      <c r="I62" s="130">
        <f t="shared" si="0"/>
        <v>0</v>
      </c>
      <c r="J62" s="89"/>
      <c r="K62" s="130">
        <f t="shared" si="1"/>
        <v>0</v>
      </c>
      <c r="L62" s="130">
        <f t="shared" si="2"/>
        <v>0</v>
      </c>
      <c r="M62" s="130" t="str">
        <f t="shared" si="3"/>
        <v xml:space="preserve"> </v>
      </c>
      <c r="N62" s="130">
        <f t="shared" si="4"/>
        <v>0</v>
      </c>
      <c r="O62" s="4"/>
    </row>
    <row r="63" spans="1:15" x14ac:dyDescent="0.2">
      <c r="A63" s="116"/>
      <c r="B63" s="90"/>
      <c r="C63" s="51"/>
      <c r="D63" s="52"/>
      <c r="E63" s="52"/>
      <c r="F63" s="47"/>
      <c r="G63" s="92"/>
      <c r="H63" s="94"/>
      <c r="I63" s="130">
        <f t="shared" si="0"/>
        <v>0</v>
      </c>
      <c r="J63" s="89"/>
      <c r="K63" s="130">
        <f t="shared" si="1"/>
        <v>0</v>
      </c>
      <c r="L63" s="130">
        <f t="shared" si="2"/>
        <v>0</v>
      </c>
      <c r="M63" s="130" t="str">
        <f t="shared" si="3"/>
        <v xml:space="preserve"> </v>
      </c>
      <c r="N63" s="130">
        <f t="shared" si="4"/>
        <v>0</v>
      </c>
      <c r="O63" s="21"/>
    </row>
    <row r="64" spans="1:15" x14ac:dyDescent="0.2">
      <c r="A64" s="116"/>
      <c r="B64" s="90"/>
      <c r="C64" s="51"/>
      <c r="D64" s="52"/>
      <c r="E64" s="52"/>
      <c r="F64" s="47"/>
      <c r="G64" s="92"/>
      <c r="H64" s="94"/>
      <c r="I64" s="130">
        <f t="shared" si="0"/>
        <v>0</v>
      </c>
      <c r="J64" s="89"/>
      <c r="K64" s="130">
        <f t="shared" si="1"/>
        <v>0</v>
      </c>
      <c r="L64" s="130">
        <f t="shared" si="2"/>
        <v>0</v>
      </c>
      <c r="M64" s="130" t="str">
        <f t="shared" si="3"/>
        <v xml:space="preserve"> </v>
      </c>
      <c r="N64" s="130">
        <f t="shared" si="4"/>
        <v>0</v>
      </c>
      <c r="O64" s="4"/>
    </row>
    <row r="65" spans="1:15" x14ac:dyDescent="0.2">
      <c r="A65" s="116"/>
      <c r="B65" s="90"/>
      <c r="C65" s="51"/>
      <c r="D65" s="52"/>
      <c r="E65" s="52"/>
      <c r="F65" s="47"/>
      <c r="G65" s="92"/>
      <c r="H65" s="94"/>
      <c r="I65" s="130">
        <f t="shared" si="0"/>
        <v>0</v>
      </c>
      <c r="J65" s="89"/>
      <c r="K65" s="130">
        <f t="shared" si="1"/>
        <v>0</v>
      </c>
      <c r="L65" s="130">
        <f t="shared" si="2"/>
        <v>0</v>
      </c>
      <c r="M65" s="130" t="str">
        <f t="shared" si="3"/>
        <v xml:space="preserve"> </v>
      </c>
      <c r="N65" s="130">
        <f t="shared" si="4"/>
        <v>0</v>
      </c>
      <c r="O65" s="4"/>
    </row>
    <row r="66" spans="1:15" x14ac:dyDescent="0.2">
      <c r="A66" s="116"/>
      <c r="B66" s="90"/>
      <c r="C66" s="51"/>
      <c r="D66" s="52"/>
      <c r="E66" s="52"/>
      <c r="F66" s="47"/>
      <c r="G66" s="92"/>
      <c r="H66" s="94"/>
      <c r="I66" s="130">
        <f t="shared" si="0"/>
        <v>0</v>
      </c>
      <c r="J66" s="89"/>
      <c r="K66" s="130">
        <f t="shared" si="1"/>
        <v>0</v>
      </c>
      <c r="L66" s="130">
        <f t="shared" si="2"/>
        <v>0</v>
      </c>
      <c r="M66" s="130" t="str">
        <f t="shared" si="3"/>
        <v xml:space="preserve"> </v>
      </c>
      <c r="N66" s="130">
        <f t="shared" si="4"/>
        <v>0</v>
      </c>
      <c r="O66" s="4"/>
    </row>
    <row r="67" spans="1:15" x14ac:dyDescent="0.2">
      <c r="A67" s="116"/>
      <c r="B67" s="90"/>
      <c r="C67" s="51"/>
      <c r="D67" s="52"/>
      <c r="E67" s="52"/>
      <c r="F67" s="47"/>
      <c r="G67" s="92"/>
      <c r="H67" s="94"/>
      <c r="I67" s="130">
        <f t="shared" si="0"/>
        <v>0</v>
      </c>
      <c r="J67" s="89"/>
      <c r="K67" s="130">
        <f t="shared" si="1"/>
        <v>0</v>
      </c>
      <c r="L67" s="130">
        <f t="shared" si="2"/>
        <v>0</v>
      </c>
      <c r="M67" s="130" t="str">
        <f t="shared" si="3"/>
        <v xml:space="preserve"> </v>
      </c>
      <c r="N67" s="130">
        <f t="shared" si="4"/>
        <v>0</v>
      </c>
      <c r="O67" s="4"/>
    </row>
    <row r="68" spans="1:15" x14ac:dyDescent="0.2">
      <c r="A68" s="116"/>
      <c r="B68" s="90"/>
      <c r="C68" s="51"/>
      <c r="D68" s="52"/>
      <c r="E68" s="52"/>
      <c r="F68" s="47"/>
      <c r="G68" s="92"/>
      <c r="H68" s="94"/>
      <c r="I68" s="130">
        <f t="shared" si="0"/>
        <v>0</v>
      </c>
      <c r="J68" s="89"/>
      <c r="K68" s="130">
        <f t="shared" si="1"/>
        <v>0</v>
      </c>
      <c r="L68" s="130">
        <f t="shared" si="2"/>
        <v>0</v>
      </c>
      <c r="M68" s="130" t="str">
        <f t="shared" si="3"/>
        <v xml:space="preserve"> </v>
      </c>
      <c r="N68" s="130">
        <f t="shared" si="4"/>
        <v>0</v>
      </c>
      <c r="O68" s="4"/>
    </row>
    <row r="69" spans="1:15" x14ac:dyDescent="0.2">
      <c r="A69" s="116"/>
      <c r="B69" s="90"/>
      <c r="C69" s="51"/>
      <c r="D69" s="52"/>
      <c r="E69" s="52"/>
      <c r="F69" s="47"/>
      <c r="G69" s="92"/>
      <c r="H69" s="94"/>
      <c r="I69" s="130">
        <f t="shared" si="0"/>
        <v>0</v>
      </c>
      <c r="J69" s="89"/>
      <c r="K69" s="130">
        <f t="shared" si="1"/>
        <v>0</v>
      </c>
      <c r="L69" s="130">
        <f t="shared" si="2"/>
        <v>0</v>
      </c>
      <c r="M69" s="130" t="str">
        <f t="shared" si="3"/>
        <v xml:space="preserve"> </v>
      </c>
      <c r="N69" s="130">
        <f t="shared" si="4"/>
        <v>0</v>
      </c>
      <c r="O69" s="4"/>
    </row>
    <row r="70" spans="1:15" x14ac:dyDescent="0.2">
      <c r="A70" s="116"/>
      <c r="B70" s="90"/>
      <c r="C70" s="51"/>
      <c r="D70" s="52"/>
      <c r="E70" s="52"/>
      <c r="F70" s="47"/>
      <c r="G70" s="92"/>
      <c r="H70" s="94"/>
      <c r="I70" s="130">
        <f t="shared" si="0"/>
        <v>0</v>
      </c>
      <c r="J70" s="89"/>
      <c r="K70" s="130">
        <f t="shared" si="1"/>
        <v>0</v>
      </c>
      <c r="L70" s="130">
        <f t="shared" si="2"/>
        <v>0</v>
      </c>
      <c r="M70" s="130" t="str">
        <f t="shared" si="3"/>
        <v xml:space="preserve"> </v>
      </c>
      <c r="N70" s="130">
        <f t="shared" si="4"/>
        <v>0</v>
      </c>
      <c r="O70" s="21"/>
    </row>
    <row r="71" spans="1:15" x14ac:dyDescent="0.2">
      <c r="A71" s="116"/>
      <c r="B71" s="90"/>
      <c r="C71" s="51"/>
      <c r="D71" s="52"/>
      <c r="E71" s="52"/>
      <c r="F71" s="47"/>
      <c r="G71" s="92"/>
      <c r="H71" s="94"/>
      <c r="I71" s="130">
        <f t="shared" si="0"/>
        <v>0</v>
      </c>
      <c r="J71" s="89"/>
      <c r="K71" s="130">
        <f t="shared" si="1"/>
        <v>0</v>
      </c>
      <c r="L71" s="130">
        <f t="shared" si="2"/>
        <v>0</v>
      </c>
      <c r="M71" s="130" t="str">
        <f t="shared" si="3"/>
        <v xml:space="preserve"> </v>
      </c>
      <c r="N71" s="130">
        <f t="shared" si="4"/>
        <v>0</v>
      </c>
      <c r="O71" s="4"/>
    </row>
    <row r="72" spans="1:15" x14ac:dyDescent="0.2">
      <c r="A72" s="116"/>
      <c r="B72" s="90"/>
      <c r="C72" s="51"/>
      <c r="D72" s="52"/>
      <c r="E72" s="52"/>
      <c r="F72" s="47"/>
      <c r="G72" s="92"/>
      <c r="H72" s="94"/>
      <c r="I72" s="130">
        <f t="shared" ref="I72:I100" si="5">IF(E72&gt;0,E72-D72,0)</f>
        <v>0</v>
      </c>
      <c r="J72" s="89"/>
      <c r="K72" s="130">
        <f t="shared" ref="K72:K100" si="6">IF(G72="GUV",K71+I72,K71)</f>
        <v>0</v>
      </c>
      <c r="L72" s="130">
        <f t="shared" ref="L72:L100" si="7">L71+I72</f>
        <v>0</v>
      </c>
      <c r="M72" s="130" t="str">
        <f t="shared" ref="M72:M100" si="8">IF(G72="GUV",I72," ")</f>
        <v xml:space="preserve"> </v>
      </c>
      <c r="N72" s="130">
        <f t="shared" ref="N72:N100" si="9">IF(G72="GUV"," ",I72)</f>
        <v>0</v>
      </c>
      <c r="O72" s="4"/>
    </row>
    <row r="73" spans="1:15" x14ac:dyDescent="0.2">
      <c r="A73" s="116"/>
      <c r="B73" s="90"/>
      <c r="C73" s="91"/>
      <c r="D73" s="1"/>
      <c r="E73" s="1"/>
      <c r="F73" s="47"/>
      <c r="G73" s="92"/>
      <c r="H73" s="94"/>
      <c r="I73" s="130">
        <f t="shared" si="5"/>
        <v>0</v>
      </c>
      <c r="J73" s="89"/>
      <c r="K73" s="130">
        <f t="shared" si="6"/>
        <v>0</v>
      </c>
      <c r="L73" s="130">
        <f t="shared" si="7"/>
        <v>0</v>
      </c>
      <c r="M73" s="130" t="str">
        <f t="shared" si="8"/>
        <v xml:space="preserve"> </v>
      </c>
      <c r="N73" s="130">
        <f t="shared" si="9"/>
        <v>0</v>
      </c>
      <c r="O73" s="4"/>
    </row>
    <row r="74" spans="1:15" x14ac:dyDescent="0.2">
      <c r="A74" s="116"/>
      <c r="B74" s="90"/>
      <c r="C74" s="91"/>
      <c r="D74" s="1"/>
      <c r="E74" s="1"/>
      <c r="F74" s="47"/>
      <c r="G74" s="92"/>
      <c r="H74" s="94"/>
      <c r="I74" s="130">
        <f t="shared" si="5"/>
        <v>0</v>
      </c>
      <c r="J74" s="89"/>
      <c r="K74" s="130">
        <f t="shared" si="6"/>
        <v>0</v>
      </c>
      <c r="L74" s="130">
        <f t="shared" si="7"/>
        <v>0</v>
      </c>
      <c r="M74" s="130" t="str">
        <f t="shared" si="8"/>
        <v xml:space="preserve"> </v>
      </c>
      <c r="N74" s="130">
        <f t="shared" si="9"/>
        <v>0</v>
      </c>
      <c r="O74" s="4"/>
    </row>
    <row r="75" spans="1:15" x14ac:dyDescent="0.2">
      <c r="A75" s="116"/>
      <c r="B75" s="90"/>
      <c r="C75" s="91"/>
      <c r="D75" s="1"/>
      <c r="E75" s="1"/>
      <c r="F75" s="47"/>
      <c r="G75" s="92"/>
      <c r="H75" s="94"/>
      <c r="I75" s="130">
        <f t="shared" si="5"/>
        <v>0</v>
      </c>
      <c r="J75" s="89"/>
      <c r="K75" s="130">
        <f t="shared" si="6"/>
        <v>0</v>
      </c>
      <c r="L75" s="130">
        <f t="shared" si="7"/>
        <v>0</v>
      </c>
      <c r="M75" s="130" t="str">
        <f t="shared" si="8"/>
        <v xml:space="preserve"> </v>
      </c>
      <c r="N75" s="130">
        <f t="shared" si="9"/>
        <v>0</v>
      </c>
      <c r="O75" s="4"/>
    </row>
    <row r="76" spans="1:15" x14ac:dyDescent="0.2">
      <c r="A76" s="116"/>
      <c r="B76" s="90"/>
      <c r="C76" s="91"/>
      <c r="D76" s="1"/>
      <c r="E76" s="1"/>
      <c r="F76" s="47"/>
      <c r="G76" s="92"/>
      <c r="H76" s="94"/>
      <c r="I76" s="130">
        <f t="shared" si="5"/>
        <v>0</v>
      </c>
      <c r="J76" s="89"/>
      <c r="K76" s="130">
        <f t="shared" si="6"/>
        <v>0</v>
      </c>
      <c r="L76" s="130">
        <f t="shared" si="7"/>
        <v>0</v>
      </c>
      <c r="M76" s="130" t="str">
        <f t="shared" si="8"/>
        <v xml:space="preserve"> </v>
      </c>
      <c r="N76" s="130">
        <f t="shared" si="9"/>
        <v>0</v>
      </c>
      <c r="O76" s="4"/>
    </row>
    <row r="77" spans="1:15" x14ac:dyDescent="0.2">
      <c r="A77" s="116"/>
      <c r="B77" s="90"/>
      <c r="C77" s="91"/>
      <c r="D77" s="1"/>
      <c r="E77" s="1"/>
      <c r="F77" s="47"/>
      <c r="G77" s="92"/>
      <c r="H77" s="94"/>
      <c r="I77" s="130">
        <f t="shared" si="5"/>
        <v>0</v>
      </c>
      <c r="J77" s="89"/>
      <c r="K77" s="130">
        <f t="shared" si="6"/>
        <v>0</v>
      </c>
      <c r="L77" s="130">
        <f t="shared" si="7"/>
        <v>0</v>
      </c>
      <c r="M77" s="130" t="str">
        <f t="shared" si="8"/>
        <v xml:space="preserve"> </v>
      </c>
      <c r="N77" s="130">
        <f t="shared" si="9"/>
        <v>0</v>
      </c>
      <c r="O77" s="21"/>
    </row>
    <row r="78" spans="1:15" x14ac:dyDescent="0.2">
      <c r="A78" s="116"/>
      <c r="B78" s="90"/>
      <c r="C78" s="91"/>
      <c r="D78" s="1"/>
      <c r="E78" s="1"/>
      <c r="F78" s="47"/>
      <c r="G78" s="92"/>
      <c r="H78" s="94"/>
      <c r="I78" s="130">
        <f t="shared" si="5"/>
        <v>0</v>
      </c>
      <c r="J78" s="89"/>
      <c r="K78" s="130">
        <f t="shared" si="6"/>
        <v>0</v>
      </c>
      <c r="L78" s="130">
        <f t="shared" si="7"/>
        <v>0</v>
      </c>
      <c r="M78" s="130" t="str">
        <f t="shared" si="8"/>
        <v xml:space="preserve"> </v>
      </c>
      <c r="N78" s="130">
        <f t="shared" si="9"/>
        <v>0</v>
      </c>
      <c r="O78" s="4"/>
    </row>
    <row r="79" spans="1:15" x14ac:dyDescent="0.2">
      <c r="A79" s="116"/>
      <c r="B79" s="90"/>
      <c r="C79" s="91"/>
      <c r="D79" s="1"/>
      <c r="E79" s="1"/>
      <c r="F79" s="47"/>
      <c r="G79" s="92"/>
      <c r="H79" s="94"/>
      <c r="I79" s="130">
        <f t="shared" si="5"/>
        <v>0</v>
      </c>
      <c r="J79" s="89"/>
      <c r="K79" s="130">
        <f t="shared" si="6"/>
        <v>0</v>
      </c>
      <c r="L79" s="130">
        <f t="shared" si="7"/>
        <v>0</v>
      </c>
      <c r="M79" s="130" t="str">
        <f t="shared" si="8"/>
        <v xml:space="preserve"> </v>
      </c>
      <c r="N79" s="130">
        <f t="shared" si="9"/>
        <v>0</v>
      </c>
      <c r="O79" s="4"/>
    </row>
    <row r="80" spans="1:15" x14ac:dyDescent="0.2">
      <c r="A80" s="116"/>
      <c r="B80" s="90"/>
      <c r="C80" s="91"/>
      <c r="D80" s="1"/>
      <c r="E80" s="1"/>
      <c r="F80" s="47"/>
      <c r="G80" s="92"/>
      <c r="H80" s="94"/>
      <c r="I80" s="130">
        <f t="shared" si="5"/>
        <v>0</v>
      </c>
      <c r="J80" s="89"/>
      <c r="K80" s="130">
        <f t="shared" si="6"/>
        <v>0</v>
      </c>
      <c r="L80" s="130">
        <f t="shared" si="7"/>
        <v>0</v>
      </c>
      <c r="M80" s="130" t="str">
        <f t="shared" si="8"/>
        <v xml:space="preserve"> </v>
      </c>
      <c r="N80" s="130">
        <f t="shared" si="9"/>
        <v>0</v>
      </c>
      <c r="O80" s="4"/>
    </row>
    <row r="81" spans="1:15" x14ac:dyDescent="0.2">
      <c r="A81" s="116"/>
      <c r="B81" s="90"/>
      <c r="C81" s="91"/>
      <c r="D81" s="1"/>
      <c r="E81" s="1"/>
      <c r="F81" s="47"/>
      <c r="G81" s="92"/>
      <c r="H81" s="94"/>
      <c r="I81" s="130">
        <f t="shared" si="5"/>
        <v>0</v>
      </c>
      <c r="J81" s="89"/>
      <c r="K81" s="130">
        <f t="shared" si="6"/>
        <v>0</v>
      </c>
      <c r="L81" s="130">
        <f t="shared" si="7"/>
        <v>0</v>
      </c>
      <c r="M81" s="130" t="str">
        <f t="shared" si="8"/>
        <v xml:space="preserve"> </v>
      </c>
      <c r="N81" s="130">
        <f t="shared" si="9"/>
        <v>0</v>
      </c>
      <c r="O81" s="4"/>
    </row>
    <row r="82" spans="1:15" x14ac:dyDescent="0.2">
      <c r="A82" s="116"/>
      <c r="B82" s="90"/>
      <c r="C82" s="91"/>
      <c r="D82" s="1"/>
      <c r="E82" s="1"/>
      <c r="F82" s="47"/>
      <c r="G82" s="92"/>
      <c r="H82" s="94"/>
      <c r="I82" s="130">
        <f t="shared" si="5"/>
        <v>0</v>
      </c>
      <c r="J82" s="89"/>
      <c r="K82" s="130">
        <f t="shared" si="6"/>
        <v>0</v>
      </c>
      <c r="L82" s="130">
        <f t="shared" si="7"/>
        <v>0</v>
      </c>
      <c r="M82" s="130" t="str">
        <f t="shared" si="8"/>
        <v xml:space="preserve"> </v>
      </c>
      <c r="N82" s="130">
        <f t="shared" si="9"/>
        <v>0</v>
      </c>
      <c r="O82" s="4"/>
    </row>
    <row r="83" spans="1:15" x14ac:dyDescent="0.2">
      <c r="A83" s="116"/>
      <c r="B83" s="90"/>
      <c r="C83" s="91"/>
      <c r="D83" s="1"/>
      <c r="E83" s="1"/>
      <c r="F83" s="47"/>
      <c r="G83" s="92"/>
      <c r="H83" s="94"/>
      <c r="I83" s="130">
        <f t="shared" si="5"/>
        <v>0</v>
      </c>
      <c r="J83" s="89"/>
      <c r="K83" s="130">
        <f t="shared" si="6"/>
        <v>0</v>
      </c>
      <c r="L83" s="130">
        <f t="shared" si="7"/>
        <v>0</v>
      </c>
      <c r="M83" s="130" t="str">
        <f t="shared" si="8"/>
        <v xml:space="preserve"> </v>
      </c>
      <c r="N83" s="130">
        <f t="shared" si="9"/>
        <v>0</v>
      </c>
      <c r="O83" s="4"/>
    </row>
    <row r="84" spans="1:15" x14ac:dyDescent="0.2">
      <c r="A84" s="116"/>
      <c r="B84" s="90"/>
      <c r="C84" s="91"/>
      <c r="D84" s="1"/>
      <c r="E84" s="1"/>
      <c r="F84" s="47"/>
      <c r="G84" s="92"/>
      <c r="H84" s="94"/>
      <c r="I84" s="130">
        <f t="shared" si="5"/>
        <v>0</v>
      </c>
      <c r="J84" s="89"/>
      <c r="K84" s="130">
        <f t="shared" si="6"/>
        <v>0</v>
      </c>
      <c r="L84" s="130">
        <f t="shared" si="7"/>
        <v>0</v>
      </c>
      <c r="M84" s="130" t="str">
        <f t="shared" si="8"/>
        <v xml:space="preserve"> </v>
      </c>
      <c r="N84" s="130">
        <f t="shared" si="9"/>
        <v>0</v>
      </c>
      <c r="O84" s="4"/>
    </row>
    <row r="85" spans="1:15" x14ac:dyDescent="0.2">
      <c r="A85" s="116"/>
      <c r="B85" s="90"/>
      <c r="C85" s="91"/>
      <c r="D85" s="1"/>
      <c r="E85" s="1"/>
      <c r="F85" s="47"/>
      <c r="G85" s="92"/>
      <c r="H85" s="94"/>
      <c r="I85" s="130">
        <f t="shared" si="5"/>
        <v>0</v>
      </c>
      <c r="J85" s="89"/>
      <c r="K85" s="130">
        <f t="shared" si="6"/>
        <v>0</v>
      </c>
      <c r="L85" s="130">
        <f t="shared" si="7"/>
        <v>0</v>
      </c>
      <c r="M85" s="130" t="str">
        <f t="shared" si="8"/>
        <v xml:space="preserve"> </v>
      </c>
      <c r="N85" s="130">
        <f t="shared" si="9"/>
        <v>0</v>
      </c>
      <c r="O85" s="4"/>
    </row>
    <row r="86" spans="1:15" x14ac:dyDescent="0.2">
      <c r="A86" s="116"/>
      <c r="B86" s="90"/>
      <c r="C86" s="91"/>
      <c r="D86" s="1"/>
      <c r="E86" s="1"/>
      <c r="F86" s="47"/>
      <c r="G86" s="92"/>
      <c r="H86" s="94"/>
      <c r="I86" s="130">
        <f t="shared" si="5"/>
        <v>0</v>
      </c>
      <c r="J86" s="89"/>
      <c r="K86" s="130">
        <f t="shared" si="6"/>
        <v>0</v>
      </c>
      <c r="L86" s="130">
        <f t="shared" si="7"/>
        <v>0</v>
      </c>
      <c r="M86" s="130" t="str">
        <f t="shared" si="8"/>
        <v xml:space="preserve"> </v>
      </c>
      <c r="N86" s="130">
        <f t="shared" si="9"/>
        <v>0</v>
      </c>
      <c r="O86" s="4"/>
    </row>
    <row r="87" spans="1:15" x14ac:dyDescent="0.2">
      <c r="A87" s="116"/>
      <c r="B87" s="90"/>
      <c r="C87" s="91"/>
      <c r="D87" s="1"/>
      <c r="E87" s="1"/>
      <c r="F87" s="47"/>
      <c r="G87" s="92"/>
      <c r="H87" s="94"/>
      <c r="I87" s="130">
        <f t="shared" si="5"/>
        <v>0</v>
      </c>
      <c r="J87" s="89"/>
      <c r="K87" s="130">
        <f t="shared" si="6"/>
        <v>0</v>
      </c>
      <c r="L87" s="130">
        <f t="shared" si="7"/>
        <v>0</v>
      </c>
      <c r="M87" s="130" t="str">
        <f t="shared" si="8"/>
        <v xml:space="preserve"> </v>
      </c>
      <c r="N87" s="130">
        <f t="shared" si="9"/>
        <v>0</v>
      </c>
      <c r="O87" s="21"/>
    </row>
    <row r="88" spans="1:15" x14ac:dyDescent="0.2">
      <c r="A88" s="116"/>
      <c r="B88" s="90"/>
      <c r="C88" s="91"/>
      <c r="D88" s="1"/>
      <c r="E88" s="1"/>
      <c r="F88" s="47"/>
      <c r="G88" s="92"/>
      <c r="H88" s="94"/>
      <c r="I88" s="130">
        <f t="shared" si="5"/>
        <v>0</v>
      </c>
      <c r="J88" s="89"/>
      <c r="K88" s="130">
        <f t="shared" si="6"/>
        <v>0</v>
      </c>
      <c r="L88" s="130">
        <f t="shared" si="7"/>
        <v>0</v>
      </c>
      <c r="M88" s="130" t="str">
        <f t="shared" si="8"/>
        <v xml:space="preserve"> </v>
      </c>
      <c r="N88" s="130">
        <f t="shared" si="9"/>
        <v>0</v>
      </c>
      <c r="O88" s="4"/>
    </row>
    <row r="89" spans="1:15" x14ac:dyDescent="0.2">
      <c r="A89" s="116"/>
      <c r="B89" s="90"/>
      <c r="C89" s="91"/>
      <c r="D89" s="1"/>
      <c r="E89" s="1"/>
      <c r="F89" s="47"/>
      <c r="G89" s="92"/>
      <c r="H89" s="94"/>
      <c r="I89" s="130">
        <f t="shared" si="5"/>
        <v>0</v>
      </c>
      <c r="J89" s="89"/>
      <c r="K89" s="130">
        <f t="shared" si="6"/>
        <v>0</v>
      </c>
      <c r="L89" s="130">
        <f t="shared" si="7"/>
        <v>0</v>
      </c>
      <c r="M89" s="130" t="str">
        <f t="shared" si="8"/>
        <v xml:space="preserve"> </v>
      </c>
      <c r="N89" s="130">
        <f t="shared" si="9"/>
        <v>0</v>
      </c>
      <c r="O89" s="4"/>
    </row>
    <row r="90" spans="1:15" x14ac:dyDescent="0.2">
      <c r="A90" s="116"/>
      <c r="B90" s="90"/>
      <c r="C90" s="91"/>
      <c r="D90" s="1"/>
      <c r="E90" s="1"/>
      <c r="F90" s="47"/>
      <c r="G90" s="92"/>
      <c r="H90" s="94"/>
      <c r="I90" s="130">
        <f t="shared" si="5"/>
        <v>0</v>
      </c>
      <c r="J90" s="89"/>
      <c r="K90" s="130">
        <f t="shared" si="6"/>
        <v>0</v>
      </c>
      <c r="L90" s="130">
        <f t="shared" si="7"/>
        <v>0</v>
      </c>
      <c r="M90" s="130" t="str">
        <f t="shared" si="8"/>
        <v xml:space="preserve"> </v>
      </c>
      <c r="N90" s="130">
        <f t="shared" si="9"/>
        <v>0</v>
      </c>
      <c r="O90" s="4"/>
    </row>
    <row r="91" spans="1:15" x14ac:dyDescent="0.2">
      <c r="A91" s="116"/>
      <c r="B91" s="90"/>
      <c r="C91" s="91"/>
      <c r="D91" s="1"/>
      <c r="E91" s="1"/>
      <c r="F91" s="47"/>
      <c r="G91" s="92"/>
      <c r="H91" s="94"/>
      <c r="I91" s="130">
        <f t="shared" si="5"/>
        <v>0</v>
      </c>
      <c r="J91" s="89"/>
      <c r="K91" s="130">
        <f t="shared" si="6"/>
        <v>0</v>
      </c>
      <c r="L91" s="130">
        <f t="shared" si="7"/>
        <v>0</v>
      </c>
      <c r="M91" s="130" t="str">
        <f t="shared" si="8"/>
        <v xml:space="preserve"> </v>
      </c>
      <c r="N91" s="130">
        <f t="shared" si="9"/>
        <v>0</v>
      </c>
      <c r="O91" s="4"/>
    </row>
    <row r="92" spans="1:15" x14ac:dyDescent="0.2">
      <c r="A92" s="116"/>
      <c r="B92" s="90"/>
      <c r="C92" s="91"/>
      <c r="D92" s="1"/>
      <c r="E92" s="1"/>
      <c r="F92" s="47"/>
      <c r="G92" s="92"/>
      <c r="H92" s="94"/>
      <c r="I92" s="130">
        <f t="shared" si="5"/>
        <v>0</v>
      </c>
      <c r="J92" s="89"/>
      <c r="K92" s="130">
        <f t="shared" si="6"/>
        <v>0</v>
      </c>
      <c r="L92" s="130">
        <f t="shared" si="7"/>
        <v>0</v>
      </c>
      <c r="M92" s="130" t="str">
        <f t="shared" si="8"/>
        <v xml:space="preserve"> </v>
      </c>
      <c r="N92" s="130">
        <f t="shared" si="9"/>
        <v>0</v>
      </c>
      <c r="O92" s="4"/>
    </row>
    <row r="93" spans="1:15" x14ac:dyDescent="0.2">
      <c r="A93" s="116"/>
      <c r="B93" s="90"/>
      <c r="C93" s="91"/>
      <c r="D93" s="1"/>
      <c r="E93" s="1"/>
      <c r="F93" s="47"/>
      <c r="G93" s="92"/>
      <c r="H93" s="94"/>
      <c r="I93" s="130">
        <f t="shared" si="5"/>
        <v>0</v>
      </c>
      <c r="J93" s="89"/>
      <c r="K93" s="130">
        <f t="shared" si="6"/>
        <v>0</v>
      </c>
      <c r="L93" s="130">
        <f t="shared" si="7"/>
        <v>0</v>
      </c>
      <c r="M93" s="130" t="str">
        <f t="shared" si="8"/>
        <v xml:space="preserve"> </v>
      </c>
      <c r="N93" s="130">
        <f t="shared" si="9"/>
        <v>0</v>
      </c>
      <c r="O93" s="4"/>
    </row>
    <row r="94" spans="1:15" x14ac:dyDescent="0.2">
      <c r="A94" s="116"/>
      <c r="B94" s="90"/>
      <c r="C94" s="91"/>
      <c r="D94" s="1"/>
      <c r="E94" s="1"/>
      <c r="F94" s="47"/>
      <c r="G94" s="92"/>
      <c r="H94" s="94"/>
      <c r="I94" s="130">
        <f t="shared" si="5"/>
        <v>0</v>
      </c>
      <c r="J94" s="89"/>
      <c r="K94" s="130">
        <f t="shared" si="6"/>
        <v>0</v>
      </c>
      <c r="L94" s="130">
        <f t="shared" si="7"/>
        <v>0</v>
      </c>
      <c r="M94" s="130" t="str">
        <f t="shared" si="8"/>
        <v xml:space="preserve"> </v>
      </c>
      <c r="N94" s="130">
        <f t="shared" si="9"/>
        <v>0</v>
      </c>
      <c r="O94" s="21"/>
    </row>
    <row r="95" spans="1:15" x14ac:dyDescent="0.2">
      <c r="A95" s="116"/>
      <c r="B95" s="90"/>
      <c r="C95" s="91"/>
      <c r="D95" s="1"/>
      <c r="E95" s="1"/>
      <c r="F95" s="47"/>
      <c r="G95" s="92"/>
      <c r="H95" s="94"/>
      <c r="I95" s="130">
        <f t="shared" si="5"/>
        <v>0</v>
      </c>
      <c r="J95" s="89"/>
      <c r="K95" s="130">
        <f t="shared" si="6"/>
        <v>0</v>
      </c>
      <c r="L95" s="130">
        <f t="shared" si="7"/>
        <v>0</v>
      </c>
      <c r="M95" s="130" t="str">
        <f t="shared" si="8"/>
        <v xml:space="preserve"> </v>
      </c>
      <c r="N95" s="130">
        <f t="shared" si="9"/>
        <v>0</v>
      </c>
      <c r="O95" s="4"/>
    </row>
    <row r="96" spans="1:15" x14ac:dyDescent="0.2">
      <c r="A96" s="116"/>
      <c r="B96" s="90"/>
      <c r="C96" s="91"/>
      <c r="D96" s="1"/>
      <c r="E96" s="1"/>
      <c r="F96" s="47"/>
      <c r="G96" s="92"/>
      <c r="H96" s="94"/>
      <c r="I96" s="130">
        <f t="shared" si="5"/>
        <v>0</v>
      </c>
      <c r="J96" s="89"/>
      <c r="K96" s="130">
        <f t="shared" si="6"/>
        <v>0</v>
      </c>
      <c r="L96" s="130">
        <f t="shared" si="7"/>
        <v>0</v>
      </c>
      <c r="M96" s="130" t="str">
        <f t="shared" si="8"/>
        <v xml:space="preserve"> </v>
      </c>
      <c r="N96" s="130">
        <f t="shared" si="9"/>
        <v>0</v>
      </c>
      <c r="O96" s="4"/>
    </row>
    <row r="97" spans="1:18" x14ac:dyDescent="0.2">
      <c r="A97" s="116"/>
      <c r="B97" s="90"/>
      <c r="C97" s="91"/>
      <c r="D97" s="1"/>
      <c r="E97" s="1"/>
      <c r="F97" s="47"/>
      <c r="G97" s="92"/>
      <c r="H97" s="94"/>
      <c r="I97" s="130">
        <f t="shared" si="5"/>
        <v>0</v>
      </c>
      <c r="J97" s="89"/>
      <c r="K97" s="130">
        <f t="shared" si="6"/>
        <v>0</v>
      </c>
      <c r="L97" s="130">
        <f t="shared" si="7"/>
        <v>0</v>
      </c>
      <c r="M97" s="130" t="str">
        <f t="shared" si="8"/>
        <v xml:space="preserve"> </v>
      </c>
      <c r="N97" s="130">
        <f t="shared" si="9"/>
        <v>0</v>
      </c>
      <c r="O97" s="4"/>
    </row>
    <row r="98" spans="1:18" x14ac:dyDescent="0.2">
      <c r="A98" s="116"/>
      <c r="B98" s="90"/>
      <c r="C98" s="91"/>
      <c r="D98" s="1"/>
      <c r="E98" s="1"/>
      <c r="F98" s="47"/>
      <c r="G98" s="92"/>
      <c r="H98" s="94"/>
      <c r="I98" s="130">
        <f t="shared" si="5"/>
        <v>0</v>
      </c>
      <c r="J98" s="89"/>
      <c r="K98" s="130">
        <f t="shared" si="6"/>
        <v>0</v>
      </c>
      <c r="L98" s="130">
        <f t="shared" si="7"/>
        <v>0</v>
      </c>
      <c r="M98" s="130" t="str">
        <f t="shared" si="8"/>
        <v xml:space="preserve"> </v>
      </c>
      <c r="N98" s="130">
        <f t="shared" si="9"/>
        <v>0</v>
      </c>
      <c r="O98" s="4"/>
    </row>
    <row r="99" spans="1:18" x14ac:dyDescent="0.2">
      <c r="A99" s="116"/>
      <c r="B99" s="90"/>
      <c r="C99" s="91"/>
      <c r="D99" s="1"/>
      <c r="E99" s="1"/>
      <c r="F99" s="47"/>
      <c r="G99" s="92"/>
      <c r="H99" s="94"/>
      <c r="I99" s="130">
        <f t="shared" si="5"/>
        <v>0</v>
      </c>
      <c r="J99" s="89"/>
      <c r="K99" s="130">
        <f t="shared" si="6"/>
        <v>0</v>
      </c>
      <c r="L99" s="130">
        <f t="shared" si="7"/>
        <v>0</v>
      </c>
      <c r="M99" s="130" t="str">
        <f t="shared" si="8"/>
        <v xml:space="preserve"> </v>
      </c>
      <c r="N99" s="130">
        <f t="shared" si="9"/>
        <v>0</v>
      </c>
      <c r="O99" s="4"/>
    </row>
    <row r="100" spans="1:18" x14ac:dyDescent="0.2">
      <c r="A100" s="116"/>
      <c r="B100" s="90"/>
      <c r="C100" s="91"/>
      <c r="D100" s="1"/>
      <c r="E100" s="1"/>
      <c r="F100" s="47"/>
      <c r="G100" s="92"/>
      <c r="H100" s="94"/>
      <c r="I100" s="130">
        <f t="shared" si="5"/>
        <v>0</v>
      </c>
      <c r="J100" s="89"/>
      <c r="K100" s="130">
        <f t="shared" si="6"/>
        <v>0</v>
      </c>
      <c r="L100" s="130">
        <f t="shared" si="7"/>
        <v>0</v>
      </c>
      <c r="M100" s="130" t="str">
        <f t="shared" si="8"/>
        <v xml:space="preserve"> </v>
      </c>
      <c r="N100" s="130">
        <f t="shared" si="9"/>
        <v>0</v>
      </c>
      <c r="O100" s="4"/>
    </row>
    <row r="101" spans="1:18" x14ac:dyDescent="0.2">
      <c r="K101" s="130">
        <f>MAX(K6:K100)</f>
        <v>0</v>
      </c>
      <c r="L101" s="130">
        <f>MAX(L6:L100)</f>
        <v>0</v>
      </c>
      <c r="M101" s="130">
        <f>SUM(M7:M100)</f>
        <v>0</v>
      </c>
      <c r="N101" s="130">
        <f>SUM(N7:N100)</f>
        <v>0</v>
      </c>
      <c r="O101" s="4"/>
    </row>
    <row r="102" spans="1:18" x14ac:dyDescent="0.2">
      <c r="D102" s="16"/>
      <c r="M102" s="75"/>
      <c r="N102" s="3"/>
      <c r="O102" s="4"/>
    </row>
    <row r="103" spans="1:18" x14ac:dyDescent="0.2">
      <c r="D103" s="16"/>
      <c r="M103" s="75"/>
      <c r="N103" s="3"/>
      <c r="O103" s="4"/>
    </row>
    <row r="104" spans="1:18" x14ac:dyDescent="0.2">
      <c r="I104" s="5"/>
      <c r="K104" s="5"/>
      <c r="M104" s="75"/>
      <c r="N104" s="3"/>
      <c r="O104" s="4"/>
    </row>
    <row r="105" spans="1:18" x14ac:dyDescent="0.2">
      <c r="M105" s="75"/>
      <c r="N105" s="3"/>
      <c r="O105" s="4"/>
    </row>
    <row r="106" spans="1:18" x14ac:dyDescent="0.2">
      <c r="I106" s="18"/>
      <c r="K106" s="18"/>
      <c r="M106" s="75"/>
      <c r="N106" s="3"/>
      <c r="O106" s="4"/>
      <c r="P106" s="16"/>
      <c r="R106" s="16"/>
    </row>
    <row r="107" spans="1:18" x14ac:dyDescent="0.2">
      <c r="I107" s="19"/>
      <c r="K107" s="19"/>
      <c r="M107" s="75"/>
      <c r="N107" s="3"/>
      <c r="O107" s="4"/>
      <c r="P107" s="16"/>
    </row>
    <row r="108" spans="1:18" x14ac:dyDescent="0.2">
      <c r="D108" s="16"/>
      <c r="E108" s="16"/>
      <c r="G108" s="17"/>
      <c r="H108" s="17"/>
      <c r="I108" s="20"/>
      <c r="J108" s="17"/>
      <c r="K108" s="20"/>
      <c r="M108" s="75"/>
      <c r="N108" s="3"/>
      <c r="O108" s="4"/>
    </row>
    <row r="109" spans="1:18" x14ac:dyDescent="0.2">
      <c r="D109" s="16"/>
      <c r="E109" s="16"/>
      <c r="G109" s="17"/>
      <c r="H109" s="17"/>
      <c r="I109" s="18"/>
      <c r="J109" s="17"/>
      <c r="K109" s="18"/>
      <c r="M109" s="75"/>
      <c r="N109" s="3"/>
      <c r="O109" s="4"/>
    </row>
    <row r="110" spans="1:18" x14ac:dyDescent="0.2">
      <c r="D110" s="16"/>
      <c r="E110" s="16"/>
      <c r="G110" s="17"/>
      <c r="H110" s="17"/>
      <c r="I110" s="16"/>
      <c r="J110" s="17"/>
      <c r="K110" s="16"/>
      <c r="M110" s="75"/>
      <c r="N110" s="3"/>
      <c r="O110" s="4"/>
    </row>
    <row r="111" spans="1:18" x14ac:dyDescent="0.2">
      <c r="D111" s="16"/>
      <c r="E111" s="16"/>
      <c r="G111" s="17"/>
      <c r="H111" s="17"/>
      <c r="I111" s="16"/>
      <c r="J111" s="17"/>
      <c r="K111" s="16"/>
      <c r="M111" s="75"/>
      <c r="N111" s="3"/>
      <c r="O111" s="4"/>
    </row>
    <row r="112" spans="1:18" x14ac:dyDescent="0.2">
      <c r="D112" s="16"/>
      <c r="E112" s="16"/>
      <c r="G112" s="17"/>
      <c r="H112" s="17"/>
      <c r="I112" s="16"/>
      <c r="J112" s="17"/>
      <c r="K112" s="16"/>
      <c r="M112" s="75"/>
      <c r="N112" s="3"/>
      <c r="O112" s="4"/>
    </row>
    <row r="113" spans="4:15" x14ac:dyDescent="0.2">
      <c r="D113" s="16"/>
      <c r="E113" s="16"/>
      <c r="G113" s="17"/>
      <c r="H113" s="17"/>
      <c r="I113" s="16"/>
      <c r="J113" s="17"/>
      <c r="K113" s="16"/>
      <c r="M113" s="75"/>
      <c r="N113" s="3"/>
      <c r="O113" s="4"/>
    </row>
    <row r="114" spans="4:15" x14ac:dyDescent="0.2">
      <c r="D114" s="16"/>
      <c r="E114" s="16"/>
      <c r="G114" s="17"/>
      <c r="H114" s="17"/>
      <c r="I114" s="16"/>
      <c r="J114" s="17"/>
      <c r="K114" s="16"/>
      <c r="M114" s="75"/>
      <c r="N114" s="3"/>
      <c r="O114" s="4"/>
    </row>
    <row r="115" spans="4:15" x14ac:dyDescent="0.2">
      <c r="D115" s="16"/>
      <c r="E115" s="16"/>
      <c r="G115" s="17"/>
      <c r="H115" s="17"/>
      <c r="I115" s="16"/>
      <c r="J115" s="17"/>
      <c r="K115" s="16"/>
      <c r="M115" s="75"/>
      <c r="N115" s="3"/>
      <c r="O115" s="4"/>
    </row>
    <row r="116" spans="4:15" x14ac:dyDescent="0.2">
      <c r="D116" s="16"/>
      <c r="E116" s="16"/>
      <c r="G116" s="17"/>
      <c r="H116" s="17"/>
      <c r="I116" s="16"/>
      <c r="J116" s="17"/>
      <c r="K116" s="16"/>
      <c r="M116" s="75"/>
      <c r="N116" s="3"/>
      <c r="O116" s="4"/>
    </row>
    <row r="117" spans="4:15" x14ac:dyDescent="0.2">
      <c r="D117" s="16"/>
      <c r="E117" s="16"/>
      <c r="G117" s="17"/>
      <c r="H117" s="17"/>
      <c r="I117" s="16"/>
      <c r="J117" s="17"/>
      <c r="K117" s="16"/>
      <c r="M117" s="74"/>
      <c r="N117" s="75"/>
    </row>
    <row r="118" spans="4:15" x14ac:dyDescent="0.2">
      <c r="D118" s="16"/>
      <c r="E118" s="16"/>
      <c r="G118" s="17"/>
      <c r="H118" s="17"/>
      <c r="I118" s="16"/>
      <c r="J118" s="17"/>
      <c r="K118" s="16"/>
      <c r="M118" s="74"/>
      <c r="N118" s="75"/>
    </row>
    <row r="119" spans="4:15" x14ac:dyDescent="0.2">
      <c r="D119" s="16"/>
      <c r="E119" s="16"/>
      <c r="G119" s="17"/>
      <c r="H119" s="17"/>
      <c r="I119" s="16"/>
      <c r="J119" s="17"/>
      <c r="K119" s="16"/>
      <c r="M119" s="74"/>
      <c r="N119" s="75"/>
    </row>
    <row r="120" spans="4:15" x14ac:dyDescent="0.2">
      <c r="D120" s="16"/>
      <c r="E120" s="16"/>
      <c r="G120" s="17"/>
      <c r="H120" s="17"/>
      <c r="I120" s="16"/>
      <c r="J120" s="17"/>
      <c r="K120" s="16"/>
      <c r="M120" s="74"/>
      <c r="N120" s="75"/>
    </row>
    <row r="121" spans="4:15" x14ac:dyDescent="0.2">
      <c r="D121" s="16"/>
      <c r="E121" s="16"/>
      <c r="G121" s="17"/>
      <c r="H121" s="17"/>
      <c r="I121" s="16"/>
      <c r="J121" s="17"/>
      <c r="K121" s="16"/>
      <c r="M121" s="74"/>
      <c r="N121" s="75"/>
    </row>
    <row r="122" spans="4:15" x14ac:dyDescent="0.2">
      <c r="D122" s="16"/>
      <c r="E122" s="16"/>
      <c r="G122" s="17"/>
      <c r="H122" s="17"/>
      <c r="I122" s="16"/>
      <c r="J122" s="17"/>
      <c r="K122" s="16"/>
      <c r="M122" s="74"/>
      <c r="N122" s="75"/>
    </row>
    <row r="123" spans="4:15" x14ac:dyDescent="0.2">
      <c r="D123" s="16"/>
      <c r="E123" s="16"/>
      <c r="G123" s="17"/>
      <c r="H123" s="17"/>
      <c r="I123" s="16"/>
      <c r="J123" s="17"/>
      <c r="K123" s="16"/>
      <c r="M123" s="74"/>
      <c r="N123" s="75"/>
    </row>
    <row r="124" spans="4:15" x14ac:dyDescent="0.2">
      <c r="D124" s="16"/>
      <c r="E124" s="16"/>
      <c r="G124" s="17"/>
      <c r="H124" s="17"/>
      <c r="I124" s="16"/>
      <c r="J124" s="17"/>
      <c r="K124" s="16"/>
      <c r="M124" s="74"/>
      <c r="N124" s="75"/>
    </row>
    <row r="125" spans="4:15" x14ac:dyDescent="0.2">
      <c r="D125" s="16"/>
      <c r="E125" s="16"/>
      <c r="G125" s="17"/>
      <c r="H125" s="17"/>
      <c r="I125" s="16"/>
      <c r="J125" s="17"/>
      <c r="K125" s="16"/>
      <c r="M125" s="74"/>
      <c r="N125" s="75"/>
    </row>
    <row r="126" spans="4:15" x14ac:dyDescent="0.2">
      <c r="D126" s="16"/>
      <c r="E126" s="16"/>
      <c r="G126" s="17"/>
      <c r="H126" s="17"/>
      <c r="I126" s="16"/>
      <c r="J126" s="17"/>
      <c r="K126" s="16"/>
      <c r="M126" s="74"/>
      <c r="N126" s="75"/>
    </row>
    <row r="127" spans="4:15" x14ac:dyDescent="0.2">
      <c r="D127" s="16"/>
      <c r="E127" s="16"/>
      <c r="G127" s="17"/>
      <c r="H127" s="17"/>
      <c r="I127" s="16"/>
      <c r="J127" s="17"/>
      <c r="K127" s="16"/>
      <c r="M127" s="74"/>
      <c r="N127" s="75"/>
    </row>
    <row r="128" spans="4:15" x14ac:dyDescent="0.2">
      <c r="D128" s="16"/>
      <c r="E128" s="16"/>
      <c r="G128" s="17"/>
      <c r="H128" s="17"/>
      <c r="I128" s="16"/>
      <c r="J128" s="17"/>
      <c r="K128" s="16"/>
      <c r="M128" s="74"/>
      <c r="N128" s="75"/>
    </row>
    <row r="129" spans="4:14" x14ac:dyDescent="0.2">
      <c r="D129" s="16"/>
      <c r="E129" s="16"/>
      <c r="G129" s="17"/>
      <c r="H129" s="17"/>
      <c r="I129" s="16"/>
      <c r="J129" s="17"/>
      <c r="K129" s="16"/>
      <c r="M129" s="74"/>
      <c r="N129" s="75"/>
    </row>
    <row r="130" spans="4:14" x14ac:dyDescent="0.2">
      <c r="D130" s="16"/>
      <c r="E130" s="16"/>
      <c r="G130" s="17"/>
      <c r="H130" s="17"/>
      <c r="I130" s="16"/>
      <c r="J130" s="17"/>
      <c r="K130" s="16"/>
      <c r="M130" s="74"/>
      <c r="N130" s="75"/>
    </row>
    <row r="131" spans="4:14" x14ac:dyDescent="0.2">
      <c r="D131" s="16"/>
      <c r="E131" s="16"/>
      <c r="G131" s="17"/>
      <c r="H131" s="17"/>
      <c r="I131" s="16"/>
      <c r="J131" s="17"/>
      <c r="K131" s="16"/>
      <c r="M131" s="74"/>
      <c r="N131" s="75"/>
    </row>
    <row r="132" spans="4:14" x14ac:dyDescent="0.2">
      <c r="M132" s="74"/>
      <c r="N132" s="75"/>
    </row>
    <row r="133" spans="4:14" x14ac:dyDescent="0.2">
      <c r="M133" s="74"/>
      <c r="N133" s="75"/>
    </row>
    <row r="134" spans="4:14" x14ac:dyDescent="0.2">
      <c r="M134" s="74"/>
      <c r="N134" s="75"/>
    </row>
    <row r="135" spans="4:14" x14ac:dyDescent="0.2">
      <c r="I135" s="5"/>
      <c r="K135" s="5"/>
      <c r="M135" s="74"/>
      <c r="N135" s="75"/>
    </row>
    <row r="136" spans="4:14" x14ac:dyDescent="0.2">
      <c r="M136" s="74"/>
      <c r="N136" s="75"/>
    </row>
    <row r="137" spans="4:14" x14ac:dyDescent="0.2">
      <c r="I137" s="21"/>
      <c r="K137" s="21"/>
      <c r="M137" s="74"/>
      <c r="N137" s="75"/>
    </row>
    <row r="138" spans="4:14" x14ac:dyDescent="0.2">
      <c r="I138" s="19"/>
      <c r="K138" s="19"/>
      <c r="M138" s="74"/>
      <c r="N138" s="75"/>
    </row>
    <row r="139" spans="4:14" x14ac:dyDescent="0.2">
      <c r="M139" s="74"/>
      <c r="N139" s="76"/>
    </row>
    <row r="140" spans="4:14" x14ac:dyDescent="0.2">
      <c r="M140" s="74"/>
      <c r="N140" s="75"/>
    </row>
    <row r="141" spans="4:14" x14ac:dyDescent="0.2">
      <c r="M141" s="74"/>
      <c r="N141" s="77"/>
    </row>
    <row r="142" spans="4:14" x14ac:dyDescent="0.2">
      <c r="M142" s="74"/>
      <c r="N142" s="78"/>
    </row>
    <row r="143" spans="4:14" x14ac:dyDescent="0.2">
      <c r="N143" s="20"/>
    </row>
    <row r="144" spans="4:14" x14ac:dyDescent="0.2">
      <c r="N144" s="18"/>
    </row>
  </sheetData>
  <mergeCells count="2">
    <mergeCell ref="P1:S1"/>
    <mergeCell ref="M6:N6"/>
  </mergeCells>
  <phoneticPr fontId="13" type="noConversion"/>
  <printOptions gridLines="1"/>
  <pageMargins left="0.78740157499999996" right="0.78740157499999996" top="0.984251969" bottom="0.984251969" header="0.5" footer="0.5"/>
  <headerFooter alignWithMargins="0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66A7551-E1BF-48B8-9C5F-F0A63B2068E8}">
          <x14:formula1>
            <xm:f>Beginn!$C$3:$C$8</xm:f>
          </x14:formula1>
          <xm:sqref>G7:G100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24">
    <tabColor rgb="FFFFC000"/>
  </sheetPr>
  <dimension ref="A1:T144"/>
  <sheetViews>
    <sheetView workbookViewId="0">
      <selection activeCell="E13" sqref="E13"/>
    </sheetView>
  </sheetViews>
  <sheetFormatPr baseColWidth="10" defaultRowHeight="12.75" x14ac:dyDescent="0.2"/>
  <cols>
    <col min="1" max="1" width="6.7109375" style="2" customWidth="1"/>
    <col min="2" max="2" width="3.7109375" style="3" customWidth="1"/>
    <col min="3" max="3" width="10.140625" style="4" customWidth="1"/>
    <col min="4" max="5" width="7.7109375" style="4" customWidth="1"/>
    <col min="6" max="6" width="7.7109375" style="48" customWidth="1"/>
    <col min="7" max="7" width="7.5703125" style="5" customWidth="1"/>
    <col min="8" max="8" width="26.42578125" style="5" customWidth="1"/>
    <col min="9" max="9" width="8.140625" style="4" customWidth="1"/>
    <col min="10" max="10" width="1.85546875" style="5" customWidth="1"/>
    <col min="11" max="11" width="8.140625" style="4" customWidth="1"/>
    <col min="12" max="12" width="7.5703125" style="4" customWidth="1"/>
    <col min="13" max="13" width="9.28515625" style="3" customWidth="1"/>
    <col min="14" max="14" width="8" style="4" customWidth="1"/>
    <col min="15" max="15" width="15.7109375" style="3" customWidth="1"/>
    <col min="16" max="17" width="11.42578125" style="4"/>
    <col min="18" max="18" width="9" style="4" customWidth="1"/>
    <col min="19" max="19" width="8" style="4" customWidth="1"/>
    <col min="20" max="20" width="7.7109375" style="4" customWidth="1"/>
    <col min="21" max="16384" width="11.42578125" style="4"/>
  </cols>
  <sheetData>
    <row r="1" spans="1:20" x14ac:dyDescent="0.2">
      <c r="M1" s="4"/>
      <c r="N1" s="3"/>
      <c r="P1" s="228">
        <f>C2</f>
        <v>2022</v>
      </c>
      <c r="Q1" s="228"/>
      <c r="R1" s="228"/>
      <c r="S1" s="228"/>
      <c r="T1" s="3"/>
    </row>
    <row r="2" spans="1:20" ht="23.25" x14ac:dyDescent="0.35">
      <c r="C2" s="6">
        <v>2022</v>
      </c>
      <c r="M2" s="4"/>
      <c r="N2" s="3"/>
      <c r="P2" s="32" t="s">
        <v>9</v>
      </c>
      <c r="Q2" s="32"/>
      <c r="R2" s="33" t="s">
        <v>1</v>
      </c>
      <c r="S2" s="33"/>
      <c r="T2" s="3"/>
    </row>
    <row r="3" spans="1:20" x14ac:dyDescent="0.2">
      <c r="M3" s="4"/>
      <c r="N3" s="3"/>
      <c r="P3" s="32" t="s">
        <v>11</v>
      </c>
      <c r="Q3" s="32" t="s">
        <v>61</v>
      </c>
      <c r="R3" s="33" t="s">
        <v>11</v>
      </c>
      <c r="S3" s="33" t="s">
        <v>61</v>
      </c>
      <c r="T3" s="3"/>
    </row>
    <row r="4" spans="1:20" x14ac:dyDescent="0.2">
      <c r="A4" s="129"/>
      <c r="B4" s="8" t="s">
        <v>2</v>
      </c>
      <c r="C4" s="9" t="s">
        <v>3</v>
      </c>
      <c r="D4" s="9" t="s">
        <v>4</v>
      </c>
      <c r="E4" s="9" t="s">
        <v>5</v>
      </c>
      <c r="F4" s="49" t="s">
        <v>6</v>
      </c>
      <c r="G4" s="9" t="s">
        <v>8</v>
      </c>
      <c r="H4" s="9" t="s">
        <v>41</v>
      </c>
      <c r="I4" s="9" t="s">
        <v>7</v>
      </c>
      <c r="J4" s="9"/>
      <c r="K4" s="9" t="s">
        <v>1</v>
      </c>
      <c r="L4" s="10" t="s">
        <v>9</v>
      </c>
      <c r="M4" s="9" t="s">
        <v>1</v>
      </c>
      <c r="N4" s="95" t="s">
        <v>9</v>
      </c>
      <c r="P4" s="34">
        <f>COUNT(A7:A100)</f>
        <v>0</v>
      </c>
      <c r="Q4" s="134">
        <f>M101+N101</f>
        <v>0</v>
      </c>
      <c r="R4" s="35">
        <f>COUNTIF(G7:G100,"GUV")</f>
        <v>0</v>
      </c>
      <c r="S4" s="135">
        <f>M101</f>
        <v>0</v>
      </c>
      <c r="T4" s="3"/>
    </row>
    <row r="5" spans="1:20" x14ac:dyDescent="0.2">
      <c r="A5" s="11"/>
      <c r="B5" s="12"/>
      <c r="C5" s="5"/>
      <c r="D5" s="5"/>
      <c r="E5" s="5"/>
      <c r="F5" s="50"/>
      <c r="I5" s="5"/>
      <c r="K5" s="13" t="s">
        <v>61</v>
      </c>
      <c r="L5" s="13" t="s">
        <v>61</v>
      </c>
      <c r="M5" s="128"/>
      <c r="N5" s="15"/>
      <c r="P5" s="15"/>
      <c r="Q5" s="15"/>
      <c r="R5" s="15"/>
      <c r="S5" s="15"/>
      <c r="T5" s="15"/>
    </row>
    <row r="6" spans="1:20" x14ac:dyDescent="0.2">
      <c r="K6" s="131">
        <f>'2021'!$K$101</f>
        <v>0</v>
      </c>
      <c r="L6" s="131">
        <f>'2021'!$L$101</f>
        <v>0</v>
      </c>
      <c r="M6" s="229">
        <f>C2</f>
        <v>2022</v>
      </c>
      <c r="N6" s="229"/>
      <c r="P6" s="3"/>
      <c r="Q6" s="3"/>
      <c r="R6" s="3"/>
      <c r="S6" s="3"/>
      <c r="T6" s="3"/>
    </row>
    <row r="7" spans="1:20" x14ac:dyDescent="0.2">
      <c r="A7" s="116"/>
      <c r="B7" s="90"/>
      <c r="C7" s="51"/>
      <c r="D7" s="165"/>
      <c r="E7" s="165"/>
      <c r="F7" s="47"/>
      <c r="G7" s="92"/>
      <c r="H7" s="92"/>
      <c r="I7" s="130">
        <f>IF(E7&gt;0,E7-D7,0)</f>
        <v>0</v>
      </c>
      <c r="J7" s="87"/>
      <c r="K7" s="130">
        <f>IF(G7="GUV",K6+I7,K6)</f>
        <v>0</v>
      </c>
      <c r="L7" s="130">
        <f>L6+I7</f>
        <v>0</v>
      </c>
      <c r="M7" s="130" t="str">
        <f>IF(G7="GUV",I7," ")</f>
        <v xml:space="preserve"> </v>
      </c>
      <c r="N7" s="130">
        <f>IF(G7="GUV"," ",I7)</f>
        <v>0</v>
      </c>
    </row>
    <row r="8" spans="1:20" x14ac:dyDescent="0.2">
      <c r="A8" s="116"/>
      <c r="B8" s="90"/>
      <c r="C8" s="51"/>
      <c r="D8" s="165"/>
      <c r="E8" s="165"/>
      <c r="F8" s="47"/>
      <c r="G8" s="92"/>
      <c r="H8" s="93"/>
      <c r="I8" s="130">
        <f t="shared" ref="I8:I71" si="0">IF(E8&gt;0,E8-D8,0)</f>
        <v>0</v>
      </c>
      <c r="J8" s="88"/>
      <c r="K8" s="130">
        <f t="shared" ref="K8:K71" si="1">IF(G8="GUV",K7+I8,K7)</f>
        <v>0</v>
      </c>
      <c r="L8" s="130">
        <f t="shared" ref="L8:L71" si="2">L7+I8</f>
        <v>0</v>
      </c>
      <c r="M8" s="130" t="str">
        <f t="shared" ref="M8:M71" si="3">IF(G8="GUV",I8," ")</f>
        <v xml:space="preserve"> </v>
      </c>
      <c r="N8" s="130">
        <f t="shared" ref="N8:N71" si="4">IF(G8="GUV"," ",I8)</f>
        <v>0</v>
      </c>
    </row>
    <row r="9" spans="1:20" x14ac:dyDescent="0.2">
      <c r="A9" s="116"/>
      <c r="B9" s="90"/>
      <c r="C9" s="51"/>
      <c r="D9" s="165"/>
      <c r="E9" s="165"/>
      <c r="F9" s="47"/>
      <c r="G9" s="92"/>
      <c r="H9" s="93"/>
      <c r="I9" s="130">
        <f t="shared" si="0"/>
        <v>0</v>
      </c>
      <c r="J9" s="88"/>
      <c r="K9" s="130">
        <f t="shared" si="1"/>
        <v>0</v>
      </c>
      <c r="L9" s="130">
        <f t="shared" si="2"/>
        <v>0</v>
      </c>
      <c r="M9" s="130" t="str">
        <f t="shared" si="3"/>
        <v xml:space="preserve"> </v>
      </c>
      <c r="N9" s="130">
        <f t="shared" si="4"/>
        <v>0</v>
      </c>
    </row>
    <row r="10" spans="1:20" x14ac:dyDescent="0.2">
      <c r="A10" s="116"/>
      <c r="B10" s="90"/>
      <c r="C10" s="51"/>
      <c r="D10" s="165"/>
      <c r="E10" s="165"/>
      <c r="F10" s="47"/>
      <c r="G10" s="92"/>
      <c r="H10" s="93"/>
      <c r="I10" s="130">
        <f t="shared" si="0"/>
        <v>0</v>
      </c>
      <c r="J10" s="88"/>
      <c r="K10" s="130">
        <f t="shared" si="1"/>
        <v>0</v>
      </c>
      <c r="L10" s="130">
        <f t="shared" si="2"/>
        <v>0</v>
      </c>
      <c r="M10" s="130" t="str">
        <f t="shared" si="3"/>
        <v xml:space="preserve"> </v>
      </c>
      <c r="N10" s="130">
        <f t="shared" si="4"/>
        <v>0</v>
      </c>
    </row>
    <row r="11" spans="1:20" x14ac:dyDescent="0.2">
      <c r="A11" s="116"/>
      <c r="B11" s="90"/>
      <c r="C11" s="51"/>
      <c r="D11" s="165"/>
      <c r="E11" s="165"/>
      <c r="F11" s="47"/>
      <c r="G11" s="92"/>
      <c r="H11" s="93"/>
      <c r="I11" s="130">
        <f t="shared" si="0"/>
        <v>0</v>
      </c>
      <c r="J11" s="88"/>
      <c r="K11" s="130">
        <f t="shared" si="1"/>
        <v>0</v>
      </c>
      <c r="L11" s="130">
        <f t="shared" si="2"/>
        <v>0</v>
      </c>
      <c r="M11" s="130" t="str">
        <f t="shared" si="3"/>
        <v xml:space="preserve"> </v>
      </c>
      <c r="N11" s="130">
        <f t="shared" si="4"/>
        <v>0</v>
      </c>
    </row>
    <row r="12" spans="1:20" x14ac:dyDescent="0.2">
      <c r="A12" s="116"/>
      <c r="B12" s="90"/>
      <c r="C12" s="51"/>
      <c r="D12" s="165"/>
      <c r="E12" s="165"/>
      <c r="F12" s="47"/>
      <c r="G12" s="92"/>
      <c r="H12" s="93"/>
      <c r="I12" s="130">
        <f t="shared" si="0"/>
        <v>0</v>
      </c>
      <c r="J12" s="88"/>
      <c r="K12" s="130">
        <f t="shared" si="1"/>
        <v>0</v>
      </c>
      <c r="L12" s="130">
        <f t="shared" si="2"/>
        <v>0</v>
      </c>
      <c r="M12" s="130" t="str">
        <f t="shared" si="3"/>
        <v xml:space="preserve"> </v>
      </c>
      <c r="N12" s="130">
        <f t="shared" si="4"/>
        <v>0</v>
      </c>
    </row>
    <row r="13" spans="1:20" x14ac:dyDescent="0.2">
      <c r="A13" s="116"/>
      <c r="B13" s="90"/>
      <c r="C13" s="51"/>
      <c r="D13" s="165"/>
      <c r="E13" s="165"/>
      <c r="F13" s="47"/>
      <c r="G13" s="92"/>
      <c r="H13" s="93"/>
      <c r="I13" s="130">
        <f t="shared" si="0"/>
        <v>0</v>
      </c>
      <c r="J13" s="88"/>
      <c r="K13" s="130">
        <f t="shared" si="1"/>
        <v>0</v>
      </c>
      <c r="L13" s="130">
        <f t="shared" si="2"/>
        <v>0</v>
      </c>
      <c r="M13" s="130" t="str">
        <f t="shared" si="3"/>
        <v xml:space="preserve"> </v>
      </c>
      <c r="N13" s="130">
        <f t="shared" si="4"/>
        <v>0</v>
      </c>
      <c r="Q13" s="75"/>
    </row>
    <row r="14" spans="1:20" x14ac:dyDescent="0.2">
      <c r="A14" s="116"/>
      <c r="B14" s="90"/>
      <c r="C14" s="51"/>
      <c r="D14" s="165"/>
      <c r="E14" s="165"/>
      <c r="F14" s="47"/>
      <c r="G14" s="92"/>
      <c r="H14" s="93"/>
      <c r="I14" s="130">
        <f t="shared" si="0"/>
        <v>0</v>
      </c>
      <c r="J14" s="88"/>
      <c r="K14" s="130">
        <f t="shared" si="1"/>
        <v>0</v>
      </c>
      <c r="L14" s="130">
        <f t="shared" si="2"/>
        <v>0</v>
      </c>
      <c r="M14" s="130" t="str">
        <f t="shared" si="3"/>
        <v xml:space="preserve"> </v>
      </c>
      <c r="N14" s="130">
        <f t="shared" si="4"/>
        <v>0</v>
      </c>
    </row>
    <row r="15" spans="1:20" x14ac:dyDescent="0.2">
      <c r="A15" s="116"/>
      <c r="B15" s="90"/>
      <c r="C15" s="51"/>
      <c r="D15" s="165"/>
      <c r="E15" s="165"/>
      <c r="F15" s="47"/>
      <c r="G15" s="92"/>
      <c r="H15" s="93"/>
      <c r="I15" s="130">
        <f t="shared" si="0"/>
        <v>0</v>
      </c>
      <c r="J15" s="88"/>
      <c r="K15" s="130">
        <f t="shared" si="1"/>
        <v>0</v>
      </c>
      <c r="L15" s="130">
        <f t="shared" si="2"/>
        <v>0</v>
      </c>
      <c r="M15" s="130" t="str">
        <f t="shared" si="3"/>
        <v xml:space="preserve"> </v>
      </c>
      <c r="N15" s="130">
        <f t="shared" si="4"/>
        <v>0</v>
      </c>
    </row>
    <row r="16" spans="1:20" x14ac:dyDescent="0.2">
      <c r="A16" s="116"/>
      <c r="B16" s="90"/>
      <c r="C16" s="51"/>
      <c r="D16" s="52"/>
      <c r="E16" s="52"/>
      <c r="F16" s="47"/>
      <c r="G16" s="92"/>
      <c r="H16" s="93"/>
      <c r="I16" s="130">
        <f t="shared" si="0"/>
        <v>0</v>
      </c>
      <c r="J16" s="88"/>
      <c r="K16" s="130">
        <f t="shared" si="1"/>
        <v>0</v>
      </c>
      <c r="L16" s="130">
        <f t="shared" si="2"/>
        <v>0</v>
      </c>
      <c r="M16" s="130" t="str">
        <f t="shared" si="3"/>
        <v xml:space="preserve"> </v>
      </c>
      <c r="N16" s="130">
        <f t="shared" si="4"/>
        <v>0</v>
      </c>
    </row>
    <row r="17" spans="1:15" x14ac:dyDescent="0.2">
      <c r="A17" s="116"/>
      <c r="B17" s="90"/>
      <c r="C17" s="51"/>
      <c r="D17" s="52"/>
      <c r="E17" s="52"/>
      <c r="F17" s="47"/>
      <c r="G17" s="92"/>
      <c r="H17" s="93"/>
      <c r="I17" s="130">
        <f t="shared" si="0"/>
        <v>0</v>
      </c>
      <c r="J17" s="88"/>
      <c r="K17" s="130">
        <f t="shared" si="1"/>
        <v>0</v>
      </c>
      <c r="L17" s="130">
        <f t="shared" si="2"/>
        <v>0</v>
      </c>
      <c r="M17" s="130" t="str">
        <f t="shared" si="3"/>
        <v xml:space="preserve"> </v>
      </c>
      <c r="N17" s="130">
        <f t="shared" si="4"/>
        <v>0</v>
      </c>
    </row>
    <row r="18" spans="1:15" x14ac:dyDescent="0.2">
      <c r="A18" s="116"/>
      <c r="B18" s="90"/>
      <c r="C18" s="51"/>
      <c r="D18" s="52"/>
      <c r="E18" s="52"/>
      <c r="F18" s="47"/>
      <c r="G18" s="92"/>
      <c r="H18" s="93"/>
      <c r="I18" s="130">
        <f t="shared" si="0"/>
        <v>0</v>
      </c>
      <c r="J18" s="88"/>
      <c r="K18" s="130">
        <f t="shared" si="1"/>
        <v>0</v>
      </c>
      <c r="L18" s="130">
        <f t="shared" si="2"/>
        <v>0</v>
      </c>
      <c r="M18" s="130" t="str">
        <f t="shared" si="3"/>
        <v xml:space="preserve"> </v>
      </c>
      <c r="N18" s="130">
        <f t="shared" si="4"/>
        <v>0</v>
      </c>
    </row>
    <row r="19" spans="1:15" x14ac:dyDescent="0.2">
      <c r="A19" s="116"/>
      <c r="B19" s="90"/>
      <c r="C19" s="51"/>
      <c r="D19" s="52"/>
      <c r="E19" s="52"/>
      <c r="F19" s="47"/>
      <c r="G19" s="92"/>
      <c r="H19" s="93"/>
      <c r="I19" s="130">
        <f t="shared" si="0"/>
        <v>0</v>
      </c>
      <c r="J19" s="88"/>
      <c r="K19" s="130">
        <f t="shared" si="1"/>
        <v>0</v>
      </c>
      <c r="L19" s="130">
        <f t="shared" si="2"/>
        <v>0</v>
      </c>
      <c r="M19" s="130" t="str">
        <f t="shared" si="3"/>
        <v xml:space="preserve"> </v>
      </c>
      <c r="N19" s="130">
        <f t="shared" si="4"/>
        <v>0</v>
      </c>
    </row>
    <row r="20" spans="1:15" x14ac:dyDescent="0.2">
      <c r="A20" s="116"/>
      <c r="B20" s="90"/>
      <c r="C20" s="51"/>
      <c r="D20" s="52"/>
      <c r="E20" s="52"/>
      <c r="F20" s="47"/>
      <c r="G20" s="92"/>
      <c r="H20" s="93"/>
      <c r="I20" s="130">
        <f t="shared" si="0"/>
        <v>0</v>
      </c>
      <c r="J20" s="88"/>
      <c r="K20" s="130">
        <f t="shared" si="1"/>
        <v>0</v>
      </c>
      <c r="L20" s="130">
        <f t="shared" si="2"/>
        <v>0</v>
      </c>
      <c r="M20" s="130" t="str">
        <f t="shared" si="3"/>
        <v xml:space="preserve"> </v>
      </c>
      <c r="N20" s="130">
        <f t="shared" si="4"/>
        <v>0</v>
      </c>
    </row>
    <row r="21" spans="1:15" x14ac:dyDescent="0.2">
      <c r="A21" s="116"/>
      <c r="B21" s="90"/>
      <c r="C21" s="51"/>
      <c r="D21" s="52"/>
      <c r="E21" s="52"/>
      <c r="F21" s="47"/>
      <c r="G21" s="92"/>
      <c r="H21" s="93"/>
      <c r="I21" s="130">
        <f t="shared" si="0"/>
        <v>0</v>
      </c>
      <c r="J21" s="88"/>
      <c r="K21" s="130">
        <f t="shared" si="1"/>
        <v>0</v>
      </c>
      <c r="L21" s="130">
        <f t="shared" si="2"/>
        <v>0</v>
      </c>
      <c r="M21" s="130" t="str">
        <f t="shared" si="3"/>
        <v xml:space="preserve"> </v>
      </c>
      <c r="N21" s="130">
        <f t="shared" si="4"/>
        <v>0</v>
      </c>
    </row>
    <row r="22" spans="1:15" x14ac:dyDescent="0.2">
      <c r="A22" s="116"/>
      <c r="B22" s="90"/>
      <c r="C22" s="51"/>
      <c r="D22" s="52"/>
      <c r="E22" s="52"/>
      <c r="F22" s="47"/>
      <c r="G22" s="92"/>
      <c r="H22" s="93"/>
      <c r="I22" s="130">
        <f t="shared" si="0"/>
        <v>0</v>
      </c>
      <c r="J22" s="88"/>
      <c r="K22" s="130">
        <f t="shared" si="1"/>
        <v>0</v>
      </c>
      <c r="L22" s="130">
        <f t="shared" si="2"/>
        <v>0</v>
      </c>
      <c r="M22" s="130" t="str">
        <f t="shared" si="3"/>
        <v xml:space="preserve"> </v>
      </c>
      <c r="N22" s="130">
        <f t="shared" si="4"/>
        <v>0</v>
      </c>
    </row>
    <row r="23" spans="1:15" x14ac:dyDescent="0.2">
      <c r="A23" s="116"/>
      <c r="B23" s="90"/>
      <c r="C23" s="51"/>
      <c r="D23" s="52"/>
      <c r="E23" s="52"/>
      <c r="F23" s="47"/>
      <c r="G23" s="92"/>
      <c r="H23" s="93"/>
      <c r="I23" s="130">
        <f t="shared" si="0"/>
        <v>0</v>
      </c>
      <c r="J23" s="88"/>
      <c r="K23" s="130">
        <f t="shared" si="1"/>
        <v>0</v>
      </c>
      <c r="L23" s="130">
        <f t="shared" si="2"/>
        <v>0</v>
      </c>
      <c r="M23" s="130" t="str">
        <f t="shared" si="3"/>
        <v xml:space="preserve"> </v>
      </c>
      <c r="N23" s="130">
        <f t="shared" si="4"/>
        <v>0</v>
      </c>
      <c r="O23" s="4"/>
    </row>
    <row r="24" spans="1:15" x14ac:dyDescent="0.2">
      <c r="A24" s="116"/>
      <c r="B24" s="90"/>
      <c r="C24" s="51"/>
      <c r="D24" s="52"/>
      <c r="E24" s="52"/>
      <c r="F24" s="47"/>
      <c r="G24" s="92"/>
      <c r="H24" s="93"/>
      <c r="I24" s="130">
        <f t="shared" si="0"/>
        <v>0</v>
      </c>
      <c r="J24" s="88"/>
      <c r="K24" s="130">
        <f t="shared" si="1"/>
        <v>0</v>
      </c>
      <c r="L24" s="130">
        <f t="shared" si="2"/>
        <v>0</v>
      </c>
      <c r="M24" s="130" t="str">
        <f t="shared" si="3"/>
        <v xml:space="preserve"> </v>
      </c>
      <c r="N24" s="130">
        <f t="shared" si="4"/>
        <v>0</v>
      </c>
      <c r="O24" s="4"/>
    </row>
    <row r="25" spans="1:15" x14ac:dyDescent="0.2">
      <c r="A25" s="116"/>
      <c r="B25" s="90"/>
      <c r="C25" s="51"/>
      <c r="D25" s="52"/>
      <c r="E25" s="52"/>
      <c r="F25" s="47"/>
      <c r="G25" s="92"/>
      <c r="H25" s="93"/>
      <c r="I25" s="130">
        <f t="shared" si="0"/>
        <v>0</v>
      </c>
      <c r="J25" s="88"/>
      <c r="K25" s="130">
        <f t="shared" si="1"/>
        <v>0</v>
      </c>
      <c r="L25" s="130">
        <f t="shared" si="2"/>
        <v>0</v>
      </c>
      <c r="M25" s="130" t="str">
        <f t="shared" si="3"/>
        <v xml:space="preserve"> </v>
      </c>
      <c r="N25" s="130">
        <f t="shared" si="4"/>
        <v>0</v>
      </c>
      <c r="O25" s="4"/>
    </row>
    <row r="26" spans="1:15" x14ac:dyDescent="0.2">
      <c r="A26" s="116"/>
      <c r="B26" s="90"/>
      <c r="C26" s="51"/>
      <c r="D26" s="52"/>
      <c r="E26" s="52"/>
      <c r="F26" s="47"/>
      <c r="G26" s="92"/>
      <c r="H26" s="93"/>
      <c r="I26" s="130">
        <f t="shared" si="0"/>
        <v>0</v>
      </c>
      <c r="J26" s="88"/>
      <c r="K26" s="130">
        <f t="shared" si="1"/>
        <v>0</v>
      </c>
      <c r="L26" s="130">
        <f t="shared" si="2"/>
        <v>0</v>
      </c>
      <c r="M26" s="130" t="str">
        <f t="shared" si="3"/>
        <v xml:space="preserve"> </v>
      </c>
      <c r="N26" s="130">
        <f t="shared" si="4"/>
        <v>0</v>
      </c>
      <c r="O26" s="4"/>
    </row>
    <row r="27" spans="1:15" x14ac:dyDescent="0.2">
      <c r="A27" s="116"/>
      <c r="B27" s="90"/>
      <c r="C27" s="51"/>
      <c r="D27" s="52"/>
      <c r="E27" s="52"/>
      <c r="F27" s="47"/>
      <c r="G27" s="92"/>
      <c r="H27" s="93"/>
      <c r="I27" s="130">
        <f t="shared" si="0"/>
        <v>0</v>
      </c>
      <c r="J27" s="88"/>
      <c r="K27" s="130">
        <f t="shared" si="1"/>
        <v>0</v>
      </c>
      <c r="L27" s="130">
        <f t="shared" si="2"/>
        <v>0</v>
      </c>
      <c r="M27" s="130" t="str">
        <f t="shared" si="3"/>
        <v xml:space="preserve"> </v>
      </c>
      <c r="N27" s="130">
        <f t="shared" si="4"/>
        <v>0</v>
      </c>
      <c r="O27" s="4"/>
    </row>
    <row r="28" spans="1:15" x14ac:dyDescent="0.2">
      <c r="A28" s="116"/>
      <c r="B28" s="90"/>
      <c r="C28" s="51"/>
      <c r="D28" s="52"/>
      <c r="E28" s="52"/>
      <c r="F28" s="47"/>
      <c r="G28" s="92"/>
      <c r="H28" s="94"/>
      <c r="I28" s="130">
        <f t="shared" si="0"/>
        <v>0</v>
      </c>
      <c r="J28" s="89"/>
      <c r="K28" s="130">
        <f t="shared" si="1"/>
        <v>0</v>
      </c>
      <c r="L28" s="130">
        <f t="shared" si="2"/>
        <v>0</v>
      </c>
      <c r="M28" s="130" t="str">
        <f t="shared" si="3"/>
        <v xml:space="preserve"> </v>
      </c>
      <c r="N28" s="130">
        <f t="shared" si="4"/>
        <v>0</v>
      </c>
      <c r="O28" s="21"/>
    </row>
    <row r="29" spans="1:15" x14ac:dyDescent="0.2">
      <c r="A29" s="116"/>
      <c r="B29" s="90"/>
      <c r="C29" s="51"/>
      <c r="D29" s="52"/>
      <c r="E29" s="52"/>
      <c r="F29" s="47"/>
      <c r="G29" s="92"/>
      <c r="H29" s="94"/>
      <c r="I29" s="130">
        <f t="shared" si="0"/>
        <v>0</v>
      </c>
      <c r="J29" s="89"/>
      <c r="K29" s="130">
        <f t="shared" si="1"/>
        <v>0</v>
      </c>
      <c r="L29" s="130">
        <f t="shared" si="2"/>
        <v>0</v>
      </c>
      <c r="M29" s="130" t="str">
        <f t="shared" si="3"/>
        <v xml:space="preserve"> </v>
      </c>
      <c r="N29" s="130">
        <f t="shared" si="4"/>
        <v>0</v>
      </c>
      <c r="O29" s="21"/>
    </row>
    <row r="30" spans="1:15" x14ac:dyDescent="0.2">
      <c r="A30" s="116"/>
      <c r="B30" s="90"/>
      <c r="C30" s="51"/>
      <c r="D30" s="52"/>
      <c r="E30" s="52"/>
      <c r="F30" s="47"/>
      <c r="G30" s="92"/>
      <c r="H30" s="94"/>
      <c r="I30" s="130">
        <f t="shared" si="0"/>
        <v>0</v>
      </c>
      <c r="J30" s="89"/>
      <c r="K30" s="130">
        <f t="shared" si="1"/>
        <v>0</v>
      </c>
      <c r="L30" s="130">
        <f t="shared" si="2"/>
        <v>0</v>
      </c>
      <c r="M30" s="130" t="str">
        <f t="shared" si="3"/>
        <v xml:space="preserve"> </v>
      </c>
      <c r="N30" s="130">
        <f t="shared" si="4"/>
        <v>0</v>
      </c>
      <c r="O30" s="4"/>
    </row>
    <row r="31" spans="1:15" x14ac:dyDescent="0.2">
      <c r="A31" s="116"/>
      <c r="B31" s="90"/>
      <c r="C31" s="51"/>
      <c r="D31" s="52"/>
      <c r="E31" s="52"/>
      <c r="F31" s="47"/>
      <c r="G31" s="92"/>
      <c r="H31" s="94"/>
      <c r="I31" s="130">
        <f t="shared" si="0"/>
        <v>0</v>
      </c>
      <c r="J31" s="89"/>
      <c r="K31" s="130">
        <f t="shared" si="1"/>
        <v>0</v>
      </c>
      <c r="L31" s="130">
        <f t="shared" si="2"/>
        <v>0</v>
      </c>
      <c r="M31" s="130" t="str">
        <f t="shared" si="3"/>
        <v xml:space="preserve"> </v>
      </c>
      <c r="N31" s="130">
        <f t="shared" si="4"/>
        <v>0</v>
      </c>
      <c r="O31" s="4"/>
    </row>
    <row r="32" spans="1:15" x14ac:dyDescent="0.2">
      <c r="A32" s="116"/>
      <c r="B32" s="90"/>
      <c r="C32" s="51"/>
      <c r="D32" s="52"/>
      <c r="E32" s="52"/>
      <c r="F32" s="47"/>
      <c r="G32" s="92"/>
      <c r="H32" s="94"/>
      <c r="I32" s="130">
        <f t="shared" si="0"/>
        <v>0</v>
      </c>
      <c r="J32" s="89"/>
      <c r="K32" s="130">
        <f t="shared" si="1"/>
        <v>0</v>
      </c>
      <c r="L32" s="130">
        <f t="shared" si="2"/>
        <v>0</v>
      </c>
      <c r="M32" s="130" t="str">
        <f t="shared" si="3"/>
        <v xml:space="preserve"> </v>
      </c>
      <c r="N32" s="130">
        <f t="shared" si="4"/>
        <v>0</v>
      </c>
      <c r="O32" s="4"/>
    </row>
    <row r="33" spans="1:15" x14ac:dyDescent="0.2">
      <c r="A33" s="116"/>
      <c r="B33" s="90"/>
      <c r="C33" s="51"/>
      <c r="D33" s="52"/>
      <c r="E33" s="52"/>
      <c r="F33" s="47"/>
      <c r="G33" s="92"/>
      <c r="H33" s="94"/>
      <c r="I33" s="130">
        <f t="shared" si="0"/>
        <v>0</v>
      </c>
      <c r="J33" s="89"/>
      <c r="K33" s="130">
        <f t="shared" si="1"/>
        <v>0</v>
      </c>
      <c r="L33" s="130">
        <f t="shared" si="2"/>
        <v>0</v>
      </c>
      <c r="M33" s="130" t="str">
        <f t="shared" si="3"/>
        <v xml:space="preserve"> </v>
      </c>
      <c r="N33" s="130">
        <f t="shared" si="4"/>
        <v>0</v>
      </c>
      <c r="O33" s="4"/>
    </row>
    <row r="34" spans="1:15" x14ac:dyDescent="0.2">
      <c r="A34" s="116"/>
      <c r="B34" s="90"/>
      <c r="C34" s="51"/>
      <c r="D34" s="52"/>
      <c r="E34" s="52"/>
      <c r="F34" s="47"/>
      <c r="G34" s="92"/>
      <c r="H34" s="94"/>
      <c r="I34" s="130">
        <f t="shared" si="0"/>
        <v>0</v>
      </c>
      <c r="J34" s="89"/>
      <c r="K34" s="130">
        <f t="shared" si="1"/>
        <v>0</v>
      </c>
      <c r="L34" s="130">
        <f t="shared" si="2"/>
        <v>0</v>
      </c>
      <c r="M34" s="130" t="str">
        <f t="shared" si="3"/>
        <v xml:space="preserve"> </v>
      </c>
      <c r="N34" s="130">
        <f t="shared" si="4"/>
        <v>0</v>
      </c>
      <c r="O34" s="4"/>
    </row>
    <row r="35" spans="1:15" x14ac:dyDescent="0.2">
      <c r="A35" s="116"/>
      <c r="B35" s="90"/>
      <c r="C35" s="51"/>
      <c r="D35" s="52"/>
      <c r="E35" s="52"/>
      <c r="F35" s="47"/>
      <c r="G35" s="92"/>
      <c r="H35" s="94"/>
      <c r="I35" s="130">
        <f t="shared" si="0"/>
        <v>0</v>
      </c>
      <c r="J35" s="89"/>
      <c r="K35" s="130">
        <f t="shared" si="1"/>
        <v>0</v>
      </c>
      <c r="L35" s="130">
        <f t="shared" si="2"/>
        <v>0</v>
      </c>
      <c r="M35" s="130" t="str">
        <f t="shared" si="3"/>
        <v xml:space="preserve"> </v>
      </c>
      <c r="N35" s="130">
        <f t="shared" si="4"/>
        <v>0</v>
      </c>
      <c r="O35" s="4"/>
    </row>
    <row r="36" spans="1:15" x14ac:dyDescent="0.2">
      <c r="A36" s="116"/>
      <c r="B36" s="90"/>
      <c r="C36" s="51"/>
      <c r="D36" s="52"/>
      <c r="E36" s="52"/>
      <c r="F36" s="47"/>
      <c r="G36" s="92"/>
      <c r="H36" s="94"/>
      <c r="I36" s="130">
        <f t="shared" si="0"/>
        <v>0</v>
      </c>
      <c r="J36" s="89"/>
      <c r="K36" s="130">
        <f t="shared" si="1"/>
        <v>0</v>
      </c>
      <c r="L36" s="130">
        <f t="shared" si="2"/>
        <v>0</v>
      </c>
      <c r="M36" s="130" t="str">
        <f t="shared" si="3"/>
        <v xml:space="preserve"> </v>
      </c>
      <c r="N36" s="130">
        <f t="shared" si="4"/>
        <v>0</v>
      </c>
      <c r="O36" s="21"/>
    </row>
    <row r="37" spans="1:15" x14ac:dyDescent="0.2">
      <c r="A37" s="116"/>
      <c r="B37" s="90"/>
      <c r="C37" s="51"/>
      <c r="D37" s="52"/>
      <c r="E37" s="52"/>
      <c r="F37" s="47"/>
      <c r="G37" s="92"/>
      <c r="H37" s="94"/>
      <c r="I37" s="130">
        <f t="shared" si="0"/>
        <v>0</v>
      </c>
      <c r="J37" s="89"/>
      <c r="K37" s="130">
        <f t="shared" si="1"/>
        <v>0</v>
      </c>
      <c r="L37" s="130">
        <f t="shared" si="2"/>
        <v>0</v>
      </c>
      <c r="M37" s="130" t="str">
        <f t="shared" si="3"/>
        <v xml:space="preserve"> </v>
      </c>
      <c r="N37" s="130">
        <f t="shared" si="4"/>
        <v>0</v>
      </c>
      <c r="O37" s="4"/>
    </row>
    <row r="38" spans="1:15" x14ac:dyDescent="0.2">
      <c r="A38" s="116"/>
      <c r="B38" s="90"/>
      <c r="C38" s="51"/>
      <c r="D38" s="52"/>
      <c r="E38" s="52"/>
      <c r="F38" s="47"/>
      <c r="G38" s="92"/>
      <c r="H38" s="94"/>
      <c r="I38" s="130">
        <f t="shared" si="0"/>
        <v>0</v>
      </c>
      <c r="J38" s="89"/>
      <c r="K38" s="130">
        <f t="shared" si="1"/>
        <v>0</v>
      </c>
      <c r="L38" s="130">
        <f t="shared" si="2"/>
        <v>0</v>
      </c>
      <c r="M38" s="130" t="str">
        <f t="shared" si="3"/>
        <v xml:space="preserve"> </v>
      </c>
      <c r="N38" s="130">
        <f t="shared" si="4"/>
        <v>0</v>
      </c>
      <c r="O38" s="4"/>
    </row>
    <row r="39" spans="1:15" x14ac:dyDescent="0.2">
      <c r="A39" s="116"/>
      <c r="B39" s="90"/>
      <c r="C39" s="51"/>
      <c r="D39" s="52"/>
      <c r="E39" s="52"/>
      <c r="F39" s="47"/>
      <c r="G39" s="92"/>
      <c r="H39" s="94"/>
      <c r="I39" s="130">
        <f t="shared" si="0"/>
        <v>0</v>
      </c>
      <c r="J39" s="89"/>
      <c r="K39" s="130">
        <f t="shared" si="1"/>
        <v>0</v>
      </c>
      <c r="L39" s="130">
        <f t="shared" si="2"/>
        <v>0</v>
      </c>
      <c r="M39" s="130" t="str">
        <f t="shared" si="3"/>
        <v xml:space="preserve"> </v>
      </c>
      <c r="N39" s="130">
        <f t="shared" si="4"/>
        <v>0</v>
      </c>
      <c r="O39" s="4"/>
    </row>
    <row r="40" spans="1:15" x14ac:dyDescent="0.2">
      <c r="A40" s="116"/>
      <c r="B40" s="90"/>
      <c r="C40" s="51"/>
      <c r="D40" s="52"/>
      <c r="E40" s="52"/>
      <c r="F40" s="47"/>
      <c r="G40" s="92"/>
      <c r="H40" s="94"/>
      <c r="I40" s="130">
        <f t="shared" si="0"/>
        <v>0</v>
      </c>
      <c r="J40" s="89"/>
      <c r="K40" s="130">
        <f t="shared" si="1"/>
        <v>0</v>
      </c>
      <c r="L40" s="130">
        <f t="shared" si="2"/>
        <v>0</v>
      </c>
      <c r="M40" s="130" t="str">
        <f t="shared" si="3"/>
        <v xml:space="preserve"> </v>
      </c>
      <c r="N40" s="130">
        <f t="shared" si="4"/>
        <v>0</v>
      </c>
      <c r="O40" s="4"/>
    </row>
    <row r="41" spans="1:15" x14ac:dyDescent="0.2">
      <c r="A41" s="116"/>
      <c r="B41" s="90"/>
      <c r="C41" s="51"/>
      <c r="D41" s="52"/>
      <c r="E41" s="52"/>
      <c r="F41" s="47"/>
      <c r="G41" s="92"/>
      <c r="H41" s="94"/>
      <c r="I41" s="130">
        <f t="shared" si="0"/>
        <v>0</v>
      </c>
      <c r="J41" s="89"/>
      <c r="K41" s="130">
        <f t="shared" si="1"/>
        <v>0</v>
      </c>
      <c r="L41" s="130">
        <f t="shared" si="2"/>
        <v>0</v>
      </c>
      <c r="M41" s="130" t="str">
        <f t="shared" si="3"/>
        <v xml:space="preserve"> </v>
      </c>
      <c r="N41" s="130">
        <f t="shared" si="4"/>
        <v>0</v>
      </c>
      <c r="O41" s="4"/>
    </row>
    <row r="42" spans="1:15" x14ac:dyDescent="0.2">
      <c r="A42" s="116"/>
      <c r="B42" s="90"/>
      <c r="C42" s="51"/>
      <c r="D42" s="52"/>
      <c r="E42" s="52"/>
      <c r="F42" s="47"/>
      <c r="G42" s="92"/>
      <c r="H42" s="94"/>
      <c r="I42" s="130">
        <f t="shared" si="0"/>
        <v>0</v>
      </c>
      <c r="J42" s="89"/>
      <c r="K42" s="130">
        <f t="shared" si="1"/>
        <v>0</v>
      </c>
      <c r="L42" s="130">
        <f t="shared" si="2"/>
        <v>0</v>
      </c>
      <c r="M42" s="130" t="str">
        <f t="shared" si="3"/>
        <v xml:space="preserve"> </v>
      </c>
      <c r="N42" s="130">
        <f t="shared" si="4"/>
        <v>0</v>
      </c>
      <c r="O42" s="4"/>
    </row>
    <row r="43" spans="1:15" x14ac:dyDescent="0.2">
      <c r="A43" s="116"/>
      <c r="B43" s="90"/>
      <c r="C43" s="51"/>
      <c r="D43" s="52"/>
      <c r="E43" s="52"/>
      <c r="F43" s="47"/>
      <c r="G43" s="92"/>
      <c r="H43" s="94"/>
      <c r="I43" s="130">
        <f t="shared" si="0"/>
        <v>0</v>
      </c>
      <c r="J43" s="89"/>
      <c r="K43" s="130">
        <f t="shared" si="1"/>
        <v>0</v>
      </c>
      <c r="L43" s="130">
        <f t="shared" si="2"/>
        <v>0</v>
      </c>
      <c r="M43" s="130" t="str">
        <f t="shared" si="3"/>
        <v xml:space="preserve"> </v>
      </c>
      <c r="N43" s="130">
        <f t="shared" si="4"/>
        <v>0</v>
      </c>
      <c r="O43" s="21"/>
    </row>
    <row r="44" spans="1:15" x14ac:dyDescent="0.2">
      <c r="A44" s="116"/>
      <c r="B44" s="90"/>
      <c r="C44" s="51"/>
      <c r="D44" s="52"/>
      <c r="E44" s="52"/>
      <c r="F44" s="47"/>
      <c r="G44" s="92"/>
      <c r="H44" s="94"/>
      <c r="I44" s="130">
        <f t="shared" si="0"/>
        <v>0</v>
      </c>
      <c r="J44" s="89"/>
      <c r="K44" s="130">
        <f t="shared" si="1"/>
        <v>0</v>
      </c>
      <c r="L44" s="130">
        <f t="shared" si="2"/>
        <v>0</v>
      </c>
      <c r="M44" s="130" t="str">
        <f t="shared" si="3"/>
        <v xml:space="preserve"> </v>
      </c>
      <c r="N44" s="130">
        <f t="shared" si="4"/>
        <v>0</v>
      </c>
      <c r="O44" s="4"/>
    </row>
    <row r="45" spans="1:15" x14ac:dyDescent="0.2">
      <c r="A45" s="116"/>
      <c r="B45" s="90"/>
      <c r="C45" s="51"/>
      <c r="D45" s="52"/>
      <c r="E45" s="52"/>
      <c r="F45" s="47"/>
      <c r="G45" s="92"/>
      <c r="H45" s="94"/>
      <c r="I45" s="130">
        <f t="shared" si="0"/>
        <v>0</v>
      </c>
      <c r="J45" s="89"/>
      <c r="K45" s="130">
        <f t="shared" si="1"/>
        <v>0</v>
      </c>
      <c r="L45" s="130">
        <f t="shared" si="2"/>
        <v>0</v>
      </c>
      <c r="M45" s="130" t="str">
        <f t="shared" si="3"/>
        <v xml:space="preserve"> </v>
      </c>
      <c r="N45" s="130">
        <f t="shared" si="4"/>
        <v>0</v>
      </c>
      <c r="O45" s="4"/>
    </row>
    <row r="46" spans="1:15" x14ac:dyDescent="0.2">
      <c r="A46" s="116"/>
      <c r="B46" s="90"/>
      <c r="C46" s="51"/>
      <c r="D46" s="52"/>
      <c r="E46" s="52"/>
      <c r="F46" s="47"/>
      <c r="G46" s="92"/>
      <c r="H46" s="94"/>
      <c r="I46" s="130">
        <f t="shared" si="0"/>
        <v>0</v>
      </c>
      <c r="J46" s="89"/>
      <c r="K46" s="130">
        <f t="shared" si="1"/>
        <v>0</v>
      </c>
      <c r="L46" s="130">
        <f t="shared" si="2"/>
        <v>0</v>
      </c>
      <c r="M46" s="130" t="str">
        <f t="shared" si="3"/>
        <v xml:space="preserve"> </v>
      </c>
      <c r="N46" s="130">
        <f t="shared" si="4"/>
        <v>0</v>
      </c>
      <c r="O46" s="4"/>
    </row>
    <row r="47" spans="1:15" x14ac:dyDescent="0.2">
      <c r="A47" s="116"/>
      <c r="B47" s="90"/>
      <c r="C47" s="51"/>
      <c r="D47" s="52"/>
      <c r="E47" s="52"/>
      <c r="F47" s="47"/>
      <c r="G47" s="92"/>
      <c r="H47" s="94"/>
      <c r="I47" s="130">
        <f t="shared" si="0"/>
        <v>0</v>
      </c>
      <c r="J47" s="89"/>
      <c r="K47" s="130">
        <f t="shared" si="1"/>
        <v>0</v>
      </c>
      <c r="L47" s="130">
        <f t="shared" si="2"/>
        <v>0</v>
      </c>
      <c r="M47" s="130" t="str">
        <f t="shared" si="3"/>
        <v xml:space="preserve"> </v>
      </c>
      <c r="N47" s="130">
        <f t="shared" si="4"/>
        <v>0</v>
      </c>
      <c r="O47" s="4"/>
    </row>
    <row r="48" spans="1:15" x14ac:dyDescent="0.2">
      <c r="A48" s="116"/>
      <c r="B48" s="90"/>
      <c r="C48" s="51"/>
      <c r="D48" s="52"/>
      <c r="E48" s="52"/>
      <c r="F48" s="47"/>
      <c r="G48" s="92"/>
      <c r="H48" s="94"/>
      <c r="I48" s="130">
        <f t="shared" si="0"/>
        <v>0</v>
      </c>
      <c r="J48" s="89"/>
      <c r="K48" s="130">
        <f t="shared" si="1"/>
        <v>0</v>
      </c>
      <c r="L48" s="130">
        <f t="shared" si="2"/>
        <v>0</v>
      </c>
      <c r="M48" s="130" t="str">
        <f t="shared" si="3"/>
        <v xml:space="preserve"> </v>
      </c>
      <c r="N48" s="130">
        <f t="shared" si="4"/>
        <v>0</v>
      </c>
      <c r="O48" s="4"/>
    </row>
    <row r="49" spans="1:15" x14ac:dyDescent="0.2">
      <c r="A49" s="116"/>
      <c r="B49" s="90"/>
      <c r="C49" s="51"/>
      <c r="D49" s="52"/>
      <c r="E49" s="52"/>
      <c r="F49" s="47"/>
      <c r="G49" s="92"/>
      <c r="H49" s="94"/>
      <c r="I49" s="130">
        <f t="shared" si="0"/>
        <v>0</v>
      </c>
      <c r="J49" s="89"/>
      <c r="K49" s="130">
        <f t="shared" si="1"/>
        <v>0</v>
      </c>
      <c r="L49" s="130">
        <f t="shared" si="2"/>
        <v>0</v>
      </c>
      <c r="M49" s="130" t="str">
        <f t="shared" si="3"/>
        <v xml:space="preserve"> </v>
      </c>
      <c r="N49" s="130">
        <f t="shared" si="4"/>
        <v>0</v>
      </c>
      <c r="O49" s="4"/>
    </row>
    <row r="50" spans="1:15" x14ac:dyDescent="0.2">
      <c r="A50" s="116"/>
      <c r="B50" s="90"/>
      <c r="C50" s="51"/>
      <c r="D50" s="52"/>
      <c r="E50" s="52"/>
      <c r="F50" s="47"/>
      <c r="G50" s="92"/>
      <c r="H50" s="94"/>
      <c r="I50" s="130">
        <f t="shared" si="0"/>
        <v>0</v>
      </c>
      <c r="J50" s="89"/>
      <c r="K50" s="130">
        <f t="shared" si="1"/>
        <v>0</v>
      </c>
      <c r="L50" s="130">
        <f t="shared" si="2"/>
        <v>0</v>
      </c>
      <c r="M50" s="130" t="str">
        <f t="shared" si="3"/>
        <v xml:space="preserve"> </v>
      </c>
      <c r="N50" s="130">
        <f t="shared" si="4"/>
        <v>0</v>
      </c>
      <c r="O50" s="21"/>
    </row>
    <row r="51" spans="1:15" x14ac:dyDescent="0.2">
      <c r="A51" s="116"/>
      <c r="B51" s="90"/>
      <c r="C51" s="51"/>
      <c r="D51" s="52"/>
      <c r="E51" s="52"/>
      <c r="F51" s="47"/>
      <c r="G51" s="92"/>
      <c r="H51" s="94"/>
      <c r="I51" s="130">
        <f t="shared" si="0"/>
        <v>0</v>
      </c>
      <c r="J51" s="89"/>
      <c r="K51" s="130">
        <f t="shared" si="1"/>
        <v>0</v>
      </c>
      <c r="L51" s="130">
        <f t="shared" si="2"/>
        <v>0</v>
      </c>
      <c r="M51" s="130" t="str">
        <f t="shared" si="3"/>
        <v xml:space="preserve"> </v>
      </c>
      <c r="N51" s="130">
        <f t="shared" si="4"/>
        <v>0</v>
      </c>
      <c r="O51" s="4"/>
    </row>
    <row r="52" spans="1:15" x14ac:dyDescent="0.2">
      <c r="A52" s="116"/>
      <c r="B52" s="90"/>
      <c r="C52" s="51"/>
      <c r="D52" s="52"/>
      <c r="E52" s="52"/>
      <c r="F52" s="47"/>
      <c r="G52" s="92"/>
      <c r="H52" s="94"/>
      <c r="I52" s="130">
        <f t="shared" si="0"/>
        <v>0</v>
      </c>
      <c r="J52" s="89"/>
      <c r="K52" s="130">
        <f t="shared" si="1"/>
        <v>0</v>
      </c>
      <c r="L52" s="130">
        <f t="shared" si="2"/>
        <v>0</v>
      </c>
      <c r="M52" s="130" t="str">
        <f t="shared" si="3"/>
        <v xml:space="preserve"> </v>
      </c>
      <c r="N52" s="130">
        <f t="shared" si="4"/>
        <v>0</v>
      </c>
      <c r="O52" s="4"/>
    </row>
    <row r="53" spans="1:15" x14ac:dyDescent="0.2">
      <c r="A53" s="116"/>
      <c r="B53" s="90"/>
      <c r="C53" s="51"/>
      <c r="D53" s="52"/>
      <c r="E53" s="52"/>
      <c r="F53" s="47"/>
      <c r="G53" s="92"/>
      <c r="H53" s="94"/>
      <c r="I53" s="130">
        <f t="shared" si="0"/>
        <v>0</v>
      </c>
      <c r="J53" s="89"/>
      <c r="K53" s="130">
        <f t="shared" si="1"/>
        <v>0</v>
      </c>
      <c r="L53" s="130">
        <f t="shared" si="2"/>
        <v>0</v>
      </c>
      <c r="M53" s="130" t="str">
        <f t="shared" si="3"/>
        <v xml:space="preserve"> </v>
      </c>
      <c r="N53" s="130">
        <f t="shared" si="4"/>
        <v>0</v>
      </c>
      <c r="O53" s="4"/>
    </row>
    <row r="54" spans="1:15" x14ac:dyDescent="0.2">
      <c r="A54" s="116"/>
      <c r="B54" s="90"/>
      <c r="C54" s="51"/>
      <c r="D54" s="52"/>
      <c r="E54" s="52"/>
      <c r="F54" s="47"/>
      <c r="G54" s="92"/>
      <c r="H54" s="94"/>
      <c r="I54" s="130">
        <f t="shared" si="0"/>
        <v>0</v>
      </c>
      <c r="J54" s="89"/>
      <c r="K54" s="130">
        <f t="shared" si="1"/>
        <v>0</v>
      </c>
      <c r="L54" s="130">
        <f t="shared" si="2"/>
        <v>0</v>
      </c>
      <c r="M54" s="130" t="str">
        <f t="shared" si="3"/>
        <v xml:space="preserve"> </v>
      </c>
      <c r="N54" s="130">
        <f t="shared" si="4"/>
        <v>0</v>
      </c>
      <c r="O54" s="4"/>
    </row>
    <row r="55" spans="1:15" x14ac:dyDescent="0.2">
      <c r="A55" s="116"/>
      <c r="B55" s="90"/>
      <c r="C55" s="51"/>
      <c r="D55" s="52"/>
      <c r="E55" s="52"/>
      <c r="F55" s="47"/>
      <c r="G55" s="92"/>
      <c r="H55" s="94"/>
      <c r="I55" s="130">
        <f t="shared" si="0"/>
        <v>0</v>
      </c>
      <c r="J55" s="89"/>
      <c r="K55" s="130">
        <f t="shared" si="1"/>
        <v>0</v>
      </c>
      <c r="L55" s="130">
        <f t="shared" si="2"/>
        <v>0</v>
      </c>
      <c r="M55" s="130" t="str">
        <f t="shared" si="3"/>
        <v xml:space="preserve"> </v>
      </c>
      <c r="N55" s="130">
        <f t="shared" si="4"/>
        <v>0</v>
      </c>
      <c r="O55" s="4"/>
    </row>
    <row r="56" spans="1:15" x14ac:dyDescent="0.2">
      <c r="A56" s="116"/>
      <c r="B56" s="90"/>
      <c r="C56" s="51"/>
      <c r="D56" s="52"/>
      <c r="E56" s="52"/>
      <c r="F56" s="47"/>
      <c r="G56" s="92"/>
      <c r="H56" s="94"/>
      <c r="I56" s="130">
        <f t="shared" si="0"/>
        <v>0</v>
      </c>
      <c r="J56" s="89"/>
      <c r="K56" s="130">
        <f t="shared" si="1"/>
        <v>0</v>
      </c>
      <c r="L56" s="130">
        <f t="shared" si="2"/>
        <v>0</v>
      </c>
      <c r="M56" s="130" t="str">
        <f t="shared" si="3"/>
        <v xml:space="preserve"> </v>
      </c>
      <c r="N56" s="130">
        <f t="shared" si="4"/>
        <v>0</v>
      </c>
      <c r="O56" s="21"/>
    </row>
    <row r="57" spans="1:15" x14ac:dyDescent="0.2">
      <c r="A57" s="116"/>
      <c r="B57" s="90"/>
      <c r="C57" s="51"/>
      <c r="D57" s="52"/>
      <c r="E57" s="52"/>
      <c r="F57" s="47"/>
      <c r="G57" s="92"/>
      <c r="H57" s="94"/>
      <c r="I57" s="130">
        <f t="shared" si="0"/>
        <v>0</v>
      </c>
      <c r="J57" s="89"/>
      <c r="K57" s="130">
        <f t="shared" si="1"/>
        <v>0</v>
      </c>
      <c r="L57" s="130">
        <f t="shared" si="2"/>
        <v>0</v>
      </c>
      <c r="M57" s="130" t="str">
        <f t="shared" si="3"/>
        <v xml:space="preserve"> </v>
      </c>
      <c r="N57" s="130">
        <f t="shared" si="4"/>
        <v>0</v>
      </c>
      <c r="O57" s="4"/>
    </row>
    <row r="58" spans="1:15" x14ac:dyDescent="0.2">
      <c r="A58" s="116"/>
      <c r="B58" s="90"/>
      <c r="C58" s="51"/>
      <c r="D58" s="52"/>
      <c r="E58" s="52"/>
      <c r="F58" s="47"/>
      <c r="G58" s="92"/>
      <c r="H58" s="94"/>
      <c r="I58" s="130">
        <f t="shared" si="0"/>
        <v>0</v>
      </c>
      <c r="J58" s="89"/>
      <c r="K58" s="130">
        <f t="shared" si="1"/>
        <v>0</v>
      </c>
      <c r="L58" s="130">
        <f t="shared" si="2"/>
        <v>0</v>
      </c>
      <c r="M58" s="130" t="str">
        <f t="shared" si="3"/>
        <v xml:space="preserve"> </v>
      </c>
      <c r="N58" s="130">
        <f t="shared" si="4"/>
        <v>0</v>
      </c>
      <c r="O58" s="4"/>
    </row>
    <row r="59" spans="1:15" x14ac:dyDescent="0.2">
      <c r="A59" s="116"/>
      <c r="B59" s="90"/>
      <c r="C59" s="51"/>
      <c r="D59" s="52"/>
      <c r="E59" s="52"/>
      <c r="F59" s="47"/>
      <c r="G59" s="92"/>
      <c r="H59" s="94"/>
      <c r="I59" s="130">
        <f t="shared" si="0"/>
        <v>0</v>
      </c>
      <c r="J59" s="89"/>
      <c r="K59" s="130">
        <f t="shared" si="1"/>
        <v>0</v>
      </c>
      <c r="L59" s="130">
        <f t="shared" si="2"/>
        <v>0</v>
      </c>
      <c r="M59" s="130" t="str">
        <f t="shared" si="3"/>
        <v xml:space="preserve"> </v>
      </c>
      <c r="N59" s="130">
        <f t="shared" si="4"/>
        <v>0</v>
      </c>
      <c r="O59" s="4"/>
    </row>
    <row r="60" spans="1:15" x14ac:dyDescent="0.2">
      <c r="A60" s="116"/>
      <c r="B60" s="90"/>
      <c r="C60" s="51"/>
      <c r="D60" s="52"/>
      <c r="E60" s="52"/>
      <c r="F60" s="47"/>
      <c r="G60" s="92"/>
      <c r="H60" s="94"/>
      <c r="I60" s="130">
        <f t="shared" si="0"/>
        <v>0</v>
      </c>
      <c r="J60" s="89"/>
      <c r="K60" s="130">
        <f t="shared" si="1"/>
        <v>0</v>
      </c>
      <c r="L60" s="130">
        <f t="shared" si="2"/>
        <v>0</v>
      </c>
      <c r="M60" s="130" t="str">
        <f t="shared" si="3"/>
        <v xml:space="preserve"> </v>
      </c>
      <c r="N60" s="130">
        <f t="shared" si="4"/>
        <v>0</v>
      </c>
      <c r="O60" s="4"/>
    </row>
    <row r="61" spans="1:15" x14ac:dyDescent="0.2">
      <c r="A61" s="116"/>
      <c r="B61" s="90"/>
      <c r="C61" s="51"/>
      <c r="D61" s="52"/>
      <c r="E61" s="52"/>
      <c r="F61" s="47"/>
      <c r="G61" s="92"/>
      <c r="H61" s="94"/>
      <c r="I61" s="130">
        <f t="shared" si="0"/>
        <v>0</v>
      </c>
      <c r="J61" s="89"/>
      <c r="K61" s="130">
        <f t="shared" si="1"/>
        <v>0</v>
      </c>
      <c r="L61" s="130">
        <f t="shared" si="2"/>
        <v>0</v>
      </c>
      <c r="M61" s="130" t="str">
        <f t="shared" si="3"/>
        <v xml:space="preserve"> </v>
      </c>
      <c r="N61" s="130">
        <f t="shared" si="4"/>
        <v>0</v>
      </c>
      <c r="O61" s="4"/>
    </row>
    <row r="62" spans="1:15" x14ac:dyDescent="0.2">
      <c r="A62" s="116"/>
      <c r="B62" s="90"/>
      <c r="C62" s="51"/>
      <c r="D62" s="52"/>
      <c r="E62" s="52"/>
      <c r="F62" s="47"/>
      <c r="G62" s="92"/>
      <c r="H62" s="94"/>
      <c r="I62" s="130">
        <f t="shared" si="0"/>
        <v>0</v>
      </c>
      <c r="J62" s="89"/>
      <c r="K62" s="130">
        <f t="shared" si="1"/>
        <v>0</v>
      </c>
      <c r="L62" s="130">
        <f t="shared" si="2"/>
        <v>0</v>
      </c>
      <c r="M62" s="130" t="str">
        <f t="shared" si="3"/>
        <v xml:space="preserve"> </v>
      </c>
      <c r="N62" s="130">
        <f t="shared" si="4"/>
        <v>0</v>
      </c>
      <c r="O62" s="4"/>
    </row>
    <row r="63" spans="1:15" x14ac:dyDescent="0.2">
      <c r="A63" s="116"/>
      <c r="B63" s="90"/>
      <c r="C63" s="51"/>
      <c r="D63" s="52"/>
      <c r="E63" s="52"/>
      <c r="F63" s="47"/>
      <c r="G63" s="92"/>
      <c r="H63" s="94"/>
      <c r="I63" s="130">
        <f t="shared" si="0"/>
        <v>0</v>
      </c>
      <c r="J63" s="89"/>
      <c r="K63" s="130">
        <f t="shared" si="1"/>
        <v>0</v>
      </c>
      <c r="L63" s="130">
        <f t="shared" si="2"/>
        <v>0</v>
      </c>
      <c r="M63" s="130" t="str">
        <f t="shared" si="3"/>
        <v xml:space="preserve"> </v>
      </c>
      <c r="N63" s="130">
        <f t="shared" si="4"/>
        <v>0</v>
      </c>
      <c r="O63" s="21"/>
    </row>
    <row r="64" spans="1:15" x14ac:dyDescent="0.2">
      <c r="A64" s="116"/>
      <c r="B64" s="90"/>
      <c r="C64" s="51"/>
      <c r="D64" s="52"/>
      <c r="E64" s="52"/>
      <c r="F64" s="47"/>
      <c r="G64" s="92"/>
      <c r="H64" s="94"/>
      <c r="I64" s="130">
        <f t="shared" si="0"/>
        <v>0</v>
      </c>
      <c r="J64" s="89"/>
      <c r="K64" s="130">
        <f t="shared" si="1"/>
        <v>0</v>
      </c>
      <c r="L64" s="130">
        <f t="shared" si="2"/>
        <v>0</v>
      </c>
      <c r="M64" s="130" t="str">
        <f t="shared" si="3"/>
        <v xml:space="preserve"> </v>
      </c>
      <c r="N64" s="130">
        <f t="shared" si="4"/>
        <v>0</v>
      </c>
      <c r="O64" s="4"/>
    </row>
    <row r="65" spans="1:15" x14ac:dyDescent="0.2">
      <c r="A65" s="116"/>
      <c r="B65" s="90"/>
      <c r="C65" s="51"/>
      <c r="D65" s="52"/>
      <c r="E65" s="52"/>
      <c r="F65" s="47"/>
      <c r="G65" s="92"/>
      <c r="H65" s="94"/>
      <c r="I65" s="130">
        <f t="shared" si="0"/>
        <v>0</v>
      </c>
      <c r="J65" s="89"/>
      <c r="K65" s="130">
        <f t="shared" si="1"/>
        <v>0</v>
      </c>
      <c r="L65" s="130">
        <f t="shared" si="2"/>
        <v>0</v>
      </c>
      <c r="M65" s="130" t="str">
        <f t="shared" si="3"/>
        <v xml:space="preserve"> </v>
      </c>
      <c r="N65" s="130">
        <f t="shared" si="4"/>
        <v>0</v>
      </c>
      <c r="O65" s="4"/>
    </row>
    <row r="66" spans="1:15" x14ac:dyDescent="0.2">
      <c r="A66" s="116"/>
      <c r="B66" s="90"/>
      <c r="C66" s="51"/>
      <c r="D66" s="52"/>
      <c r="E66" s="52"/>
      <c r="F66" s="47"/>
      <c r="G66" s="92"/>
      <c r="H66" s="94"/>
      <c r="I66" s="130">
        <f t="shared" si="0"/>
        <v>0</v>
      </c>
      <c r="J66" s="89"/>
      <c r="K66" s="130">
        <f t="shared" si="1"/>
        <v>0</v>
      </c>
      <c r="L66" s="130">
        <f t="shared" si="2"/>
        <v>0</v>
      </c>
      <c r="M66" s="130" t="str">
        <f t="shared" si="3"/>
        <v xml:space="preserve"> </v>
      </c>
      <c r="N66" s="130">
        <f t="shared" si="4"/>
        <v>0</v>
      </c>
      <c r="O66" s="4"/>
    </row>
    <row r="67" spans="1:15" x14ac:dyDescent="0.2">
      <c r="A67" s="116"/>
      <c r="B67" s="90"/>
      <c r="C67" s="51"/>
      <c r="D67" s="52"/>
      <c r="E67" s="52"/>
      <c r="F67" s="47"/>
      <c r="G67" s="92"/>
      <c r="H67" s="94"/>
      <c r="I67" s="130">
        <f t="shared" si="0"/>
        <v>0</v>
      </c>
      <c r="J67" s="89"/>
      <c r="K67" s="130">
        <f t="shared" si="1"/>
        <v>0</v>
      </c>
      <c r="L67" s="130">
        <f t="shared" si="2"/>
        <v>0</v>
      </c>
      <c r="M67" s="130" t="str">
        <f t="shared" si="3"/>
        <v xml:space="preserve"> </v>
      </c>
      <c r="N67" s="130">
        <f t="shared" si="4"/>
        <v>0</v>
      </c>
      <c r="O67" s="4"/>
    </row>
    <row r="68" spans="1:15" x14ac:dyDescent="0.2">
      <c r="A68" s="116"/>
      <c r="B68" s="90"/>
      <c r="C68" s="51"/>
      <c r="D68" s="52"/>
      <c r="E68" s="52"/>
      <c r="F68" s="47"/>
      <c r="G68" s="92"/>
      <c r="H68" s="94"/>
      <c r="I68" s="130">
        <f t="shared" si="0"/>
        <v>0</v>
      </c>
      <c r="J68" s="89"/>
      <c r="K68" s="130">
        <f t="shared" si="1"/>
        <v>0</v>
      </c>
      <c r="L68" s="130">
        <f t="shared" si="2"/>
        <v>0</v>
      </c>
      <c r="M68" s="130" t="str">
        <f t="shared" si="3"/>
        <v xml:space="preserve"> </v>
      </c>
      <c r="N68" s="130">
        <f t="shared" si="4"/>
        <v>0</v>
      </c>
      <c r="O68" s="4"/>
    </row>
    <row r="69" spans="1:15" x14ac:dyDescent="0.2">
      <c r="A69" s="116"/>
      <c r="B69" s="90"/>
      <c r="C69" s="51"/>
      <c r="D69" s="52"/>
      <c r="E69" s="52"/>
      <c r="F69" s="47"/>
      <c r="G69" s="92"/>
      <c r="H69" s="94"/>
      <c r="I69" s="130">
        <f t="shared" si="0"/>
        <v>0</v>
      </c>
      <c r="J69" s="89"/>
      <c r="K69" s="130">
        <f t="shared" si="1"/>
        <v>0</v>
      </c>
      <c r="L69" s="130">
        <f t="shared" si="2"/>
        <v>0</v>
      </c>
      <c r="M69" s="130" t="str">
        <f t="shared" si="3"/>
        <v xml:space="preserve"> </v>
      </c>
      <c r="N69" s="130">
        <f t="shared" si="4"/>
        <v>0</v>
      </c>
      <c r="O69" s="4"/>
    </row>
    <row r="70" spans="1:15" x14ac:dyDescent="0.2">
      <c r="A70" s="116"/>
      <c r="B70" s="90"/>
      <c r="C70" s="51"/>
      <c r="D70" s="52"/>
      <c r="E70" s="52"/>
      <c r="F70" s="47"/>
      <c r="G70" s="92"/>
      <c r="H70" s="94"/>
      <c r="I70" s="130">
        <f t="shared" si="0"/>
        <v>0</v>
      </c>
      <c r="J70" s="89"/>
      <c r="K70" s="130">
        <f t="shared" si="1"/>
        <v>0</v>
      </c>
      <c r="L70" s="130">
        <f t="shared" si="2"/>
        <v>0</v>
      </c>
      <c r="M70" s="130" t="str">
        <f t="shared" si="3"/>
        <v xml:space="preserve"> </v>
      </c>
      <c r="N70" s="130">
        <f t="shared" si="4"/>
        <v>0</v>
      </c>
      <c r="O70" s="21"/>
    </row>
    <row r="71" spans="1:15" x14ac:dyDescent="0.2">
      <c r="A71" s="116"/>
      <c r="B71" s="90"/>
      <c r="C71" s="51"/>
      <c r="D71" s="52"/>
      <c r="E71" s="52"/>
      <c r="F71" s="47"/>
      <c r="G71" s="92"/>
      <c r="H71" s="94"/>
      <c r="I71" s="130">
        <f t="shared" si="0"/>
        <v>0</v>
      </c>
      <c r="J71" s="89"/>
      <c r="K71" s="130">
        <f t="shared" si="1"/>
        <v>0</v>
      </c>
      <c r="L71" s="130">
        <f t="shared" si="2"/>
        <v>0</v>
      </c>
      <c r="M71" s="130" t="str">
        <f t="shared" si="3"/>
        <v xml:space="preserve"> </v>
      </c>
      <c r="N71" s="130">
        <f t="shared" si="4"/>
        <v>0</v>
      </c>
      <c r="O71" s="4"/>
    </row>
    <row r="72" spans="1:15" x14ac:dyDescent="0.2">
      <c r="A72" s="116"/>
      <c r="B72" s="90"/>
      <c r="C72" s="51"/>
      <c r="D72" s="52"/>
      <c r="E72" s="52"/>
      <c r="F72" s="47"/>
      <c r="G72" s="92"/>
      <c r="H72" s="94"/>
      <c r="I72" s="130">
        <f t="shared" ref="I72:I100" si="5">IF(E72&gt;0,E72-D72,0)</f>
        <v>0</v>
      </c>
      <c r="J72" s="89"/>
      <c r="K72" s="130">
        <f t="shared" ref="K72:K100" si="6">IF(G72="GUV",K71+I72,K71)</f>
        <v>0</v>
      </c>
      <c r="L72" s="130">
        <f t="shared" ref="L72:L100" si="7">L71+I72</f>
        <v>0</v>
      </c>
      <c r="M72" s="130" t="str">
        <f t="shared" ref="M72:M100" si="8">IF(G72="GUV",I72," ")</f>
        <v xml:space="preserve"> </v>
      </c>
      <c r="N72" s="130">
        <f t="shared" ref="N72:N100" si="9">IF(G72="GUV"," ",I72)</f>
        <v>0</v>
      </c>
      <c r="O72" s="4"/>
    </row>
    <row r="73" spans="1:15" x14ac:dyDescent="0.2">
      <c r="A73" s="116"/>
      <c r="B73" s="90"/>
      <c r="C73" s="91"/>
      <c r="D73" s="1"/>
      <c r="E73" s="1"/>
      <c r="F73" s="47"/>
      <c r="G73" s="92"/>
      <c r="H73" s="94"/>
      <c r="I73" s="130">
        <f t="shared" si="5"/>
        <v>0</v>
      </c>
      <c r="J73" s="89"/>
      <c r="K73" s="130">
        <f t="shared" si="6"/>
        <v>0</v>
      </c>
      <c r="L73" s="130">
        <f t="shared" si="7"/>
        <v>0</v>
      </c>
      <c r="M73" s="130" t="str">
        <f t="shared" si="8"/>
        <v xml:space="preserve"> </v>
      </c>
      <c r="N73" s="130">
        <f t="shared" si="9"/>
        <v>0</v>
      </c>
      <c r="O73" s="4"/>
    </row>
    <row r="74" spans="1:15" x14ac:dyDescent="0.2">
      <c r="A74" s="116"/>
      <c r="B74" s="90"/>
      <c r="C74" s="91"/>
      <c r="D74" s="1"/>
      <c r="E74" s="1"/>
      <c r="F74" s="47"/>
      <c r="G74" s="92"/>
      <c r="H74" s="94"/>
      <c r="I74" s="130">
        <f t="shared" si="5"/>
        <v>0</v>
      </c>
      <c r="J74" s="89"/>
      <c r="K74" s="130">
        <f t="shared" si="6"/>
        <v>0</v>
      </c>
      <c r="L74" s="130">
        <f t="shared" si="7"/>
        <v>0</v>
      </c>
      <c r="M74" s="130" t="str">
        <f t="shared" si="8"/>
        <v xml:space="preserve"> </v>
      </c>
      <c r="N74" s="130">
        <f t="shared" si="9"/>
        <v>0</v>
      </c>
      <c r="O74" s="4"/>
    </row>
    <row r="75" spans="1:15" x14ac:dyDescent="0.2">
      <c r="A75" s="116"/>
      <c r="B75" s="90"/>
      <c r="C75" s="91"/>
      <c r="D75" s="1"/>
      <c r="E75" s="1"/>
      <c r="F75" s="47"/>
      <c r="G75" s="92"/>
      <c r="H75" s="94"/>
      <c r="I75" s="130">
        <f t="shared" si="5"/>
        <v>0</v>
      </c>
      <c r="J75" s="89"/>
      <c r="K75" s="130">
        <f t="shared" si="6"/>
        <v>0</v>
      </c>
      <c r="L75" s="130">
        <f t="shared" si="7"/>
        <v>0</v>
      </c>
      <c r="M75" s="130" t="str">
        <f t="shared" si="8"/>
        <v xml:space="preserve"> </v>
      </c>
      <c r="N75" s="130">
        <f t="shared" si="9"/>
        <v>0</v>
      </c>
      <c r="O75" s="4"/>
    </row>
    <row r="76" spans="1:15" x14ac:dyDescent="0.2">
      <c r="A76" s="116"/>
      <c r="B76" s="90"/>
      <c r="C76" s="91"/>
      <c r="D76" s="1"/>
      <c r="E76" s="1"/>
      <c r="F76" s="47"/>
      <c r="G76" s="92"/>
      <c r="H76" s="94"/>
      <c r="I76" s="130">
        <f t="shared" si="5"/>
        <v>0</v>
      </c>
      <c r="J76" s="89"/>
      <c r="K76" s="130">
        <f t="shared" si="6"/>
        <v>0</v>
      </c>
      <c r="L76" s="130">
        <f t="shared" si="7"/>
        <v>0</v>
      </c>
      <c r="M76" s="130" t="str">
        <f t="shared" si="8"/>
        <v xml:space="preserve"> </v>
      </c>
      <c r="N76" s="130">
        <f t="shared" si="9"/>
        <v>0</v>
      </c>
      <c r="O76" s="4"/>
    </row>
    <row r="77" spans="1:15" x14ac:dyDescent="0.2">
      <c r="A77" s="116"/>
      <c r="B77" s="90"/>
      <c r="C77" s="91"/>
      <c r="D77" s="1"/>
      <c r="E77" s="1"/>
      <c r="F77" s="47"/>
      <c r="G77" s="92"/>
      <c r="H77" s="94"/>
      <c r="I77" s="130">
        <f t="shared" si="5"/>
        <v>0</v>
      </c>
      <c r="J77" s="89"/>
      <c r="K77" s="130">
        <f t="shared" si="6"/>
        <v>0</v>
      </c>
      <c r="L77" s="130">
        <f t="shared" si="7"/>
        <v>0</v>
      </c>
      <c r="M77" s="130" t="str">
        <f t="shared" si="8"/>
        <v xml:space="preserve"> </v>
      </c>
      <c r="N77" s="130">
        <f t="shared" si="9"/>
        <v>0</v>
      </c>
      <c r="O77" s="21"/>
    </row>
    <row r="78" spans="1:15" x14ac:dyDescent="0.2">
      <c r="A78" s="116"/>
      <c r="B78" s="90"/>
      <c r="C78" s="91"/>
      <c r="D78" s="1"/>
      <c r="E78" s="1"/>
      <c r="F78" s="47"/>
      <c r="G78" s="92"/>
      <c r="H78" s="94"/>
      <c r="I78" s="130">
        <f t="shared" si="5"/>
        <v>0</v>
      </c>
      <c r="J78" s="89"/>
      <c r="K78" s="130">
        <f t="shared" si="6"/>
        <v>0</v>
      </c>
      <c r="L78" s="130">
        <f t="shared" si="7"/>
        <v>0</v>
      </c>
      <c r="M78" s="130" t="str">
        <f t="shared" si="8"/>
        <v xml:space="preserve"> </v>
      </c>
      <c r="N78" s="130">
        <f t="shared" si="9"/>
        <v>0</v>
      </c>
      <c r="O78" s="4"/>
    </row>
    <row r="79" spans="1:15" x14ac:dyDescent="0.2">
      <c r="A79" s="116"/>
      <c r="B79" s="90"/>
      <c r="C79" s="91"/>
      <c r="D79" s="1"/>
      <c r="E79" s="1"/>
      <c r="F79" s="47"/>
      <c r="G79" s="92"/>
      <c r="H79" s="94"/>
      <c r="I79" s="130">
        <f t="shared" si="5"/>
        <v>0</v>
      </c>
      <c r="J79" s="89"/>
      <c r="K79" s="130">
        <f t="shared" si="6"/>
        <v>0</v>
      </c>
      <c r="L79" s="130">
        <f t="shared" si="7"/>
        <v>0</v>
      </c>
      <c r="M79" s="130" t="str">
        <f t="shared" si="8"/>
        <v xml:space="preserve"> </v>
      </c>
      <c r="N79" s="130">
        <f t="shared" si="9"/>
        <v>0</v>
      </c>
      <c r="O79" s="4"/>
    </row>
    <row r="80" spans="1:15" x14ac:dyDescent="0.2">
      <c r="A80" s="116"/>
      <c r="B80" s="90"/>
      <c r="C80" s="91"/>
      <c r="D80" s="1"/>
      <c r="E80" s="1"/>
      <c r="F80" s="47"/>
      <c r="G80" s="92"/>
      <c r="H80" s="94"/>
      <c r="I80" s="130">
        <f t="shared" si="5"/>
        <v>0</v>
      </c>
      <c r="J80" s="89"/>
      <c r="K80" s="130">
        <f t="shared" si="6"/>
        <v>0</v>
      </c>
      <c r="L80" s="130">
        <f t="shared" si="7"/>
        <v>0</v>
      </c>
      <c r="M80" s="130" t="str">
        <f t="shared" si="8"/>
        <v xml:space="preserve"> </v>
      </c>
      <c r="N80" s="130">
        <f t="shared" si="9"/>
        <v>0</v>
      </c>
      <c r="O80" s="4"/>
    </row>
    <row r="81" spans="1:15" x14ac:dyDescent="0.2">
      <c r="A81" s="116"/>
      <c r="B81" s="90"/>
      <c r="C81" s="91"/>
      <c r="D81" s="1"/>
      <c r="E81" s="1"/>
      <c r="F81" s="47"/>
      <c r="G81" s="92"/>
      <c r="H81" s="94"/>
      <c r="I81" s="130">
        <f t="shared" si="5"/>
        <v>0</v>
      </c>
      <c r="J81" s="89"/>
      <c r="K81" s="130">
        <f t="shared" si="6"/>
        <v>0</v>
      </c>
      <c r="L81" s="130">
        <f t="shared" si="7"/>
        <v>0</v>
      </c>
      <c r="M81" s="130" t="str">
        <f t="shared" si="8"/>
        <v xml:space="preserve"> </v>
      </c>
      <c r="N81" s="130">
        <f t="shared" si="9"/>
        <v>0</v>
      </c>
      <c r="O81" s="4"/>
    </row>
    <row r="82" spans="1:15" x14ac:dyDescent="0.2">
      <c r="A82" s="116"/>
      <c r="B82" s="90"/>
      <c r="C82" s="91"/>
      <c r="D82" s="1"/>
      <c r="E82" s="1"/>
      <c r="F82" s="47"/>
      <c r="G82" s="92"/>
      <c r="H82" s="94"/>
      <c r="I82" s="130">
        <f t="shared" si="5"/>
        <v>0</v>
      </c>
      <c r="J82" s="89"/>
      <c r="K82" s="130">
        <f t="shared" si="6"/>
        <v>0</v>
      </c>
      <c r="L82" s="130">
        <f t="shared" si="7"/>
        <v>0</v>
      </c>
      <c r="M82" s="130" t="str">
        <f t="shared" si="8"/>
        <v xml:space="preserve"> </v>
      </c>
      <c r="N82" s="130">
        <f t="shared" si="9"/>
        <v>0</v>
      </c>
      <c r="O82" s="4"/>
    </row>
    <row r="83" spans="1:15" x14ac:dyDescent="0.2">
      <c r="A83" s="116"/>
      <c r="B83" s="90"/>
      <c r="C83" s="91"/>
      <c r="D83" s="1"/>
      <c r="E83" s="1"/>
      <c r="F83" s="47"/>
      <c r="G83" s="92"/>
      <c r="H83" s="94"/>
      <c r="I83" s="130">
        <f t="shared" si="5"/>
        <v>0</v>
      </c>
      <c r="J83" s="89"/>
      <c r="K83" s="130">
        <f t="shared" si="6"/>
        <v>0</v>
      </c>
      <c r="L83" s="130">
        <f t="shared" si="7"/>
        <v>0</v>
      </c>
      <c r="M83" s="130" t="str">
        <f t="shared" si="8"/>
        <v xml:space="preserve"> </v>
      </c>
      <c r="N83" s="130">
        <f t="shared" si="9"/>
        <v>0</v>
      </c>
      <c r="O83" s="4"/>
    </row>
    <row r="84" spans="1:15" x14ac:dyDescent="0.2">
      <c r="A84" s="116"/>
      <c r="B84" s="90"/>
      <c r="C84" s="91"/>
      <c r="D84" s="1"/>
      <c r="E84" s="1"/>
      <c r="F84" s="47"/>
      <c r="G84" s="92"/>
      <c r="H84" s="94"/>
      <c r="I84" s="130">
        <f t="shared" si="5"/>
        <v>0</v>
      </c>
      <c r="J84" s="89"/>
      <c r="K84" s="130">
        <f t="shared" si="6"/>
        <v>0</v>
      </c>
      <c r="L84" s="130">
        <f t="shared" si="7"/>
        <v>0</v>
      </c>
      <c r="M84" s="130" t="str">
        <f t="shared" si="8"/>
        <v xml:space="preserve"> </v>
      </c>
      <c r="N84" s="130">
        <f t="shared" si="9"/>
        <v>0</v>
      </c>
      <c r="O84" s="4"/>
    </row>
    <row r="85" spans="1:15" x14ac:dyDescent="0.2">
      <c r="A85" s="116"/>
      <c r="B85" s="90"/>
      <c r="C85" s="91"/>
      <c r="D85" s="1"/>
      <c r="E85" s="1"/>
      <c r="F85" s="47"/>
      <c r="G85" s="92"/>
      <c r="H85" s="94"/>
      <c r="I85" s="130">
        <f t="shared" si="5"/>
        <v>0</v>
      </c>
      <c r="J85" s="89"/>
      <c r="K85" s="130">
        <f t="shared" si="6"/>
        <v>0</v>
      </c>
      <c r="L85" s="130">
        <f t="shared" si="7"/>
        <v>0</v>
      </c>
      <c r="M85" s="130" t="str">
        <f t="shared" si="8"/>
        <v xml:space="preserve"> </v>
      </c>
      <c r="N85" s="130">
        <f t="shared" si="9"/>
        <v>0</v>
      </c>
      <c r="O85" s="4"/>
    </row>
    <row r="86" spans="1:15" x14ac:dyDescent="0.2">
      <c r="A86" s="116"/>
      <c r="B86" s="90"/>
      <c r="C86" s="91"/>
      <c r="D86" s="1"/>
      <c r="E86" s="1"/>
      <c r="F86" s="47"/>
      <c r="G86" s="92"/>
      <c r="H86" s="94"/>
      <c r="I86" s="130">
        <f t="shared" si="5"/>
        <v>0</v>
      </c>
      <c r="J86" s="89"/>
      <c r="K86" s="130">
        <f t="shared" si="6"/>
        <v>0</v>
      </c>
      <c r="L86" s="130">
        <f t="shared" si="7"/>
        <v>0</v>
      </c>
      <c r="M86" s="130" t="str">
        <f t="shared" si="8"/>
        <v xml:space="preserve"> </v>
      </c>
      <c r="N86" s="130">
        <f t="shared" si="9"/>
        <v>0</v>
      </c>
      <c r="O86" s="4"/>
    </row>
    <row r="87" spans="1:15" x14ac:dyDescent="0.2">
      <c r="A87" s="116"/>
      <c r="B87" s="90"/>
      <c r="C87" s="91"/>
      <c r="D87" s="1"/>
      <c r="E87" s="1"/>
      <c r="F87" s="47"/>
      <c r="G87" s="92"/>
      <c r="H87" s="94"/>
      <c r="I87" s="130">
        <f t="shared" si="5"/>
        <v>0</v>
      </c>
      <c r="J87" s="89"/>
      <c r="K87" s="130">
        <f t="shared" si="6"/>
        <v>0</v>
      </c>
      <c r="L87" s="130">
        <f t="shared" si="7"/>
        <v>0</v>
      </c>
      <c r="M87" s="130" t="str">
        <f t="shared" si="8"/>
        <v xml:space="preserve"> </v>
      </c>
      <c r="N87" s="130">
        <f t="shared" si="9"/>
        <v>0</v>
      </c>
      <c r="O87" s="21"/>
    </row>
    <row r="88" spans="1:15" x14ac:dyDescent="0.2">
      <c r="A88" s="116"/>
      <c r="B88" s="90"/>
      <c r="C88" s="91"/>
      <c r="D88" s="1"/>
      <c r="E88" s="1"/>
      <c r="F88" s="47"/>
      <c r="G88" s="92"/>
      <c r="H88" s="94"/>
      <c r="I88" s="130">
        <f t="shared" si="5"/>
        <v>0</v>
      </c>
      <c r="J88" s="89"/>
      <c r="K88" s="130">
        <f t="shared" si="6"/>
        <v>0</v>
      </c>
      <c r="L88" s="130">
        <f t="shared" si="7"/>
        <v>0</v>
      </c>
      <c r="M88" s="130" t="str">
        <f t="shared" si="8"/>
        <v xml:space="preserve"> </v>
      </c>
      <c r="N88" s="130">
        <f t="shared" si="9"/>
        <v>0</v>
      </c>
      <c r="O88" s="4"/>
    </row>
    <row r="89" spans="1:15" x14ac:dyDescent="0.2">
      <c r="A89" s="116"/>
      <c r="B89" s="90"/>
      <c r="C89" s="91"/>
      <c r="D89" s="1"/>
      <c r="E89" s="1"/>
      <c r="F89" s="47"/>
      <c r="G89" s="92"/>
      <c r="H89" s="94"/>
      <c r="I89" s="130">
        <f t="shared" si="5"/>
        <v>0</v>
      </c>
      <c r="J89" s="89"/>
      <c r="K89" s="130">
        <f t="shared" si="6"/>
        <v>0</v>
      </c>
      <c r="L89" s="130">
        <f t="shared" si="7"/>
        <v>0</v>
      </c>
      <c r="M89" s="130" t="str">
        <f t="shared" si="8"/>
        <v xml:space="preserve"> </v>
      </c>
      <c r="N89" s="130">
        <f t="shared" si="9"/>
        <v>0</v>
      </c>
      <c r="O89" s="4"/>
    </row>
    <row r="90" spans="1:15" x14ac:dyDescent="0.2">
      <c r="A90" s="116"/>
      <c r="B90" s="90"/>
      <c r="C90" s="91"/>
      <c r="D90" s="1"/>
      <c r="E90" s="1"/>
      <c r="F90" s="47"/>
      <c r="G90" s="92"/>
      <c r="H90" s="94"/>
      <c r="I90" s="130">
        <f t="shared" si="5"/>
        <v>0</v>
      </c>
      <c r="J90" s="89"/>
      <c r="K90" s="130">
        <f t="shared" si="6"/>
        <v>0</v>
      </c>
      <c r="L90" s="130">
        <f t="shared" si="7"/>
        <v>0</v>
      </c>
      <c r="M90" s="130" t="str">
        <f t="shared" si="8"/>
        <v xml:space="preserve"> </v>
      </c>
      <c r="N90" s="130">
        <f t="shared" si="9"/>
        <v>0</v>
      </c>
      <c r="O90" s="4"/>
    </row>
    <row r="91" spans="1:15" x14ac:dyDescent="0.2">
      <c r="A91" s="116"/>
      <c r="B91" s="90"/>
      <c r="C91" s="91"/>
      <c r="D91" s="1"/>
      <c r="E91" s="1"/>
      <c r="F91" s="47"/>
      <c r="G91" s="92"/>
      <c r="H91" s="94"/>
      <c r="I91" s="130">
        <f t="shared" si="5"/>
        <v>0</v>
      </c>
      <c r="J91" s="89"/>
      <c r="K91" s="130">
        <f t="shared" si="6"/>
        <v>0</v>
      </c>
      <c r="L91" s="130">
        <f t="shared" si="7"/>
        <v>0</v>
      </c>
      <c r="M91" s="130" t="str">
        <f t="shared" si="8"/>
        <v xml:space="preserve"> </v>
      </c>
      <c r="N91" s="130">
        <f t="shared" si="9"/>
        <v>0</v>
      </c>
      <c r="O91" s="4"/>
    </row>
    <row r="92" spans="1:15" x14ac:dyDescent="0.2">
      <c r="A92" s="116"/>
      <c r="B92" s="90"/>
      <c r="C92" s="91"/>
      <c r="D92" s="1"/>
      <c r="E92" s="1"/>
      <c r="F92" s="47"/>
      <c r="G92" s="92"/>
      <c r="H92" s="94"/>
      <c r="I92" s="130">
        <f t="shared" si="5"/>
        <v>0</v>
      </c>
      <c r="J92" s="89"/>
      <c r="K92" s="130">
        <f t="shared" si="6"/>
        <v>0</v>
      </c>
      <c r="L92" s="130">
        <f t="shared" si="7"/>
        <v>0</v>
      </c>
      <c r="M92" s="130" t="str">
        <f t="shared" si="8"/>
        <v xml:space="preserve"> </v>
      </c>
      <c r="N92" s="130">
        <f t="shared" si="9"/>
        <v>0</v>
      </c>
      <c r="O92" s="4"/>
    </row>
    <row r="93" spans="1:15" x14ac:dyDescent="0.2">
      <c r="A93" s="116"/>
      <c r="B93" s="90"/>
      <c r="C93" s="91"/>
      <c r="D93" s="1"/>
      <c r="E93" s="1"/>
      <c r="F93" s="47"/>
      <c r="G93" s="92"/>
      <c r="H93" s="94"/>
      <c r="I93" s="130">
        <f t="shared" si="5"/>
        <v>0</v>
      </c>
      <c r="J93" s="89"/>
      <c r="K93" s="130">
        <f t="shared" si="6"/>
        <v>0</v>
      </c>
      <c r="L93" s="130">
        <f t="shared" si="7"/>
        <v>0</v>
      </c>
      <c r="M93" s="130" t="str">
        <f t="shared" si="8"/>
        <v xml:space="preserve"> </v>
      </c>
      <c r="N93" s="130">
        <f t="shared" si="9"/>
        <v>0</v>
      </c>
      <c r="O93" s="4"/>
    </row>
    <row r="94" spans="1:15" x14ac:dyDescent="0.2">
      <c r="A94" s="116"/>
      <c r="B94" s="90"/>
      <c r="C94" s="91"/>
      <c r="D94" s="1"/>
      <c r="E94" s="1"/>
      <c r="F94" s="47"/>
      <c r="G94" s="92"/>
      <c r="H94" s="94"/>
      <c r="I94" s="130">
        <f t="shared" si="5"/>
        <v>0</v>
      </c>
      <c r="J94" s="89"/>
      <c r="K94" s="130">
        <f t="shared" si="6"/>
        <v>0</v>
      </c>
      <c r="L94" s="130">
        <f t="shared" si="7"/>
        <v>0</v>
      </c>
      <c r="M94" s="130" t="str">
        <f t="shared" si="8"/>
        <v xml:space="preserve"> </v>
      </c>
      <c r="N94" s="130">
        <f t="shared" si="9"/>
        <v>0</v>
      </c>
      <c r="O94" s="21"/>
    </row>
    <row r="95" spans="1:15" x14ac:dyDescent="0.2">
      <c r="A95" s="116"/>
      <c r="B95" s="90"/>
      <c r="C95" s="91"/>
      <c r="D95" s="1"/>
      <c r="E95" s="1"/>
      <c r="F95" s="47"/>
      <c r="G95" s="92"/>
      <c r="H95" s="94"/>
      <c r="I95" s="130">
        <f t="shared" si="5"/>
        <v>0</v>
      </c>
      <c r="J95" s="89"/>
      <c r="K95" s="130">
        <f t="shared" si="6"/>
        <v>0</v>
      </c>
      <c r="L95" s="130">
        <f t="shared" si="7"/>
        <v>0</v>
      </c>
      <c r="M95" s="130" t="str">
        <f t="shared" si="8"/>
        <v xml:space="preserve"> </v>
      </c>
      <c r="N95" s="130">
        <f t="shared" si="9"/>
        <v>0</v>
      </c>
      <c r="O95" s="4"/>
    </row>
    <row r="96" spans="1:15" x14ac:dyDescent="0.2">
      <c r="A96" s="116"/>
      <c r="B96" s="90"/>
      <c r="C96" s="91"/>
      <c r="D96" s="1"/>
      <c r="E96" s="1"/>
      <c r="F96" s="47"/>
      <c r="G96" s="92"/>
      <c r="H96" s="94"/>
      <c r="I96" s="130">
        <f t="shared" si="5"/>
        <v>0</v>
      </c>
      <c r="J96" s="89"/>
      <c r="K96" s="130">
        <f t="shared" si="6"/>
        <v>0</v>
      </c>
      <c r="L96" s="130">
        <f t="shared" si="7"/>
        <v>0</v>
      </c>
      <c r="M96" s="130" t="str">
        <f t="shared" si="8"/>
        <v xml:space="preserve"> </v>
      </c>
      <c r="N96" s="130">
        <f t="shared" si="9"/>
        <v>0</v>
      </c>
      <c r="O96" s="4"/>
    </row>
    <row r="97" spans="1:18" x14ac:dyDescent="0.2">
      <c r="A97" s="116"/>
      <c r="B97" s="90"/>
      <c r="C97" s="91"/>
      <c r="D97" s="1"/>
      <c r="E97" s="1"/>
      <c r="F97" s="47"/>
      <c r="G97" s="92"/>
      <c r="H97" s="94"/>
      <c r="I97" s="130">
        <f t="shared" si="5"/>
        <v>0</v>
      </c>
      <c r="J97" s="89"/>
      <c r="K97" s="130">
        <f t="shared" si="6"/>
        <v>0</v>
      </c>
      <c r="L97" s="130">
        <f t="shared" si="7"/>
        <v>0</v>
      </c>
      <c r="M97" s="130" t="str">
        <f t="shared" si="8"/>
        <v xml:space="preserve"> </v>
      </c>
      <c r="N97" s="130">
        <f t="shared" si="9"/>
        <v>0</v>
      </c>
      <c r="O97" s="4"/>
    </row>
    <row r="98" spans="1:18" x14ac:dyDescent="0.2">
      <c r="A98" s="116"/>
      <c r="B98" s="90"/>
      <c r="C98" s="91"/>
      <c r="D98" s="1"/>
      <c r="E98" s="1"/>
      <c r="F98" s="47"/>
      <c r="G98" s="92"/>
      <c r="H98" s="94"/>
      <c r="I98" s="130">
        <f t="shared" si="5"/>
        <v>0</v>
      </c>
      <c r="J98" s="89"/>
      <c r="K98" s="130">
        <f t="shared" si="6"/>
        <v>0</v>
      </c>
      <c r="L98" s="130">
        <f t="shared" si="7"/>
        <v>0</v>
      </c>
      <c r="M98" s="130" t="str">
        <f t="shared" si="8"/>
        <v xml:space="preserve"> </v>
      </c>
      <c r="N98" s="130">
        <f t="shared" si="9"/>
        <v>0</v>
      </c>
      <c r="O98" s="4"/>
    </row>
    <row r="99" spans="1:18" x14ac:dyDescent="0.2">
      <c r="A99" s="116"/>
      <c r="B99" s="90"/>
      <c r="C99" s="91"/>
      <c r="D99" s="1"/>
      <c r="E99" s="1"/>
      <c r="F99" s="47"/>
      <c r="G99" s="92"/>
      <c r="H99" s="94"/>
      <c r="I99" s="130">
        <f t="shared" si="5"/>
        <v>0</v>
      </c>
      <c r="J99" s="89"/>
      <c r="K99" s="130">
        <f t="shared" si="6"/>
        <v>0</v>
      </c>
      <c r="L99" s="130">
        <f t="shared" si="7"/>
        <v>0</v>
      </c>
      <c r="M99" s="130" t="str">
        <f t="shared" si="8"/>
        <v xml:space="preserve"> </v>
      </c>
      <c r="N99" s="130">
        <f t="shared" si="9"/>
        <v>0</v>
      </c>
      <c r="O99" s="4"/>
    </row>
    <row r="100" spans="1:18" x14ac:dyDescent="0.2">
      <c r="A100" s="116"/>
      <c r="B100" s="90"/>
      <c r="C100" s="91"/>
      <c r="D100" s="1"/>
      <c r="E100" s="1"/>
      <c r="F100" s="47"/>
      <c r="G100" s="92"/>
      <c r="H100" s="94"/>
      <c r="I100" s="130">
        <f t="shared" si="5"/>
        <v>0</v>
      </c>
      <c r="J100" s="89"/>
      <c r="K100" s="130">
        <f t="shared" si="6"/>
        <v>0</v>
      </c>
      <c r="L100" s="130">
        <f t="shared" si="7"/>
        <v>0</v>
      </c>
      <c r="M100" s="130" t="str">
        <f t="shared" si="8"/>
        <v xml:space="preserve"> </v>
      </c>
      <c r="N100" s="130">
        <f t="shared" si="9"/>
        <v>0</v>
      </c>
      <c r="O100" s="4"/>
    </row>
    <row r="101" spans="1:18" x14ac:dyDescent="0.2">
      <c r="K101" s="130">
        <f>MAX(K6:K100)</f>
        <v>0</v>
      </c>
      <c r="L101" s="130">
        <f>MAX(L6:L100)</f>
        <v>0</v>
      </c>
      <c r="M101" s="130">
        <f>SUM(M7:M100)</f>
        <v>0</v>
      </c>
      <c r="N101" s="130">
        <f>SUM(N7:N100)</f>
        <v>0</v>
      </c>
      <c r="O101" s="4"/>
    </row>
    <row r="102" spans="1:18" x14ac:dyDescent="0.2">
      <c r="D102" s="16"/>
      <c r="M102" s="75"/>
      <c r="N102" s="3"/>
      <c r="O102" s="4"/>
    </row>
    <row r="103" spans="1:18" x14ac:dyDescent="0.2">
      <c r="D103" s="16"/>
      <c r="M103" s="75"/>
      <c r="N103" s="3"/>
      <c r="O103" s="4"/>
    </row>
    <row r="104" spans="1:18" x14ac:dyDescent="0.2">
      <c r="I104" s="5"/>
      <c r="K104" s="5"/>
      <c r="M104" s="75"/>
      <c r="N104" s="3"/>
      <c r="O104" s="4"/>
    </row>
    <row r="105" spans="1:18" x14ac:dyDescent="0.2">
      <c r="M105" s="75"/>
      <c r="N105" s="3"/>
      <c r="O105" s="4"/>
    </row>
    <row r="106" spans="1:18" x14ac:dyDescent="0.2">
      <c r="I106" s="18"/>
      <c r="K106" s="18"/>
      <c r="M106" s="75"/>
      <c r="N106" s="3"/>
      <c r="O106" s="4"/>
      <c r="P106" s="16"/>
      <c r="R106" s="16"/>
    </row>
    <row r="107" spans="1:18" x14ac:dyDescent="0.2">
      <c r="I107" s="19"/>
      <c r="K107" s="19"/>
      <c r="M107" s="75"/>
      <c r="N107" s="3"/>
      <c r="O107" s="4"/>
      <c r="P107" s="16"/>
    </row>
    <row r="108" spans="1:18" x14ac:dyDescent="0.2">
      <c r="D108" s="16"/>
      <c r="E108" s="16"/>
      <c r="G108" s="17"/>
      <c r="H108" s="17"/>
      <c r="I108" s="20"/>
      <c r="J108" s="17"/>
      <c r="K108" s="20"/>
      <c r="M108" s="75"/>
      <c r="N108" s="3"/>
      <c r="O108" s="4"/>
    </row>
    <row r="109" spans="1:18" x14ac:dyDescent="0.2">
      <c r="D109" s="16"/>
      <c r="E109" s="16"/>
      <c r="G109" s="17"/>
      <c r="H109" s="17"/>
      <c r="I109" s="18"/>
      <c r="J109" s="17"/>
      <c r="K109" s="18"/>
      <c r="M109" s="75"/>
      <c r="N109" s="3"/>
      <c r="O109" s="4"/>
    </row>
    <row r="110" spans="1:18" x14ac:dyDescent="0.2">
      <c r="D110" s="16"/>
      <c r="E110" s="16"/>
      <c r="G110" s="17"/>
      <c r="H110" s="17"/>
      <c r="I110" s="16"/>
      <c r="J110" s="17"/>
      <c r="K110" s="16"/>
      <c r="M110" s="75"/>
      <c r="N110" s="3"/>
      <c r="O110" s="4"/>
    </row>
    <row r="111" spans="1:18" x14ac:dyDescent="0.2">
      <c r="D111" s="16"/>
      <c r="E111" s="16"/>
      <c r="G111" s="17"/>
      <c r="H111" s="17"/>
      <c r="I111" s="16"/>
      <c r="J111" s="17"/>
      <c r="K111" s="16"/>
      <c r="M111" s="75"/>
      <c r="N111" s="3"/>
      <c r="O111" s="4"/>
    </row>
    <row r="112" spans="1:18" x14ac:dyDescent="0.2">
      <c r="D112" s="16"/>
      <c r="E112" s="16"/>
      <c r="G112" s="17"/>
      <c r="H112" s="17"/>
      <c r="I112" s="16"/>
      <c r="J112" s="17"/>
      <c r="K112" s="16"/>
      <c r="M112" s="75"/>
      <c r="N112" s="3"/>
      <c r="O112" s="4"/>
    </row>
    <row r="113" spans="4:15" x14ac:dyDescent="0.2">
      <c r="D113" s="16"/>
      <c r="E113" s="16"/>
      <c r="G113" s="17"/>
      <c r="H113" s="17"/>
      <c r="I113" s="16"/>
      <c r="J113" s="17"/>
      <c r="K113" s="16"/>
      <c r="M113" s="75"/>
      <c r="N113" s="3"/>
      <c r="O113" s="4"/>
    </row>
    <row r="114" spans="4:15" x14ac:dyDescent="0.2">
      <c r="D114" s="16"/>
      <c r="E114" s="16"/>
      <c r="G114" s="17"/>
      <c r="H114" s="17"/>
      <c r="I114" s="16"/>
      <c r="J114" s="17"/>
      <c r="K114" s="16"/>
      <c r="M114" s="75"/>
      <c r="N114" s="3"/>
      <c r="O114" s="4"/>
    </row>
    <row r="115" spans="4:15" x14ac:dyDescent="0.2">
      <c r="D115" s="16"/>
      <c r="E115" s="16"/>
      <c r="G115" s="17"/>
      <c r="H115" s="17"/>
      <c r="I115" s="16"/>
      <c r="J115" s="17"/>
      <c r="K115" s="16"/>
      <c r="M115" s="75"/>
      <c r="N115" s="3"/>
      <c r="O115" s="4"/>
    </row>
    <row r="116" spans="4:15" x14ac:dyDescent="0.2">
      <c r="D116" s="16"/>
      <c r="E116" s="16"/>
      <c r="G116" s="17"/>
      <c r="H116" s="17"/>
      <c r="I116" s="16"/>
      <c r="J116" s="17"/>
      <c r="K116" s="16"/>
      <c r="M116" s="75"/>
      <c r="N116" s="3"/>
      <c r="O116" s="4"/>
    </row>
    <row r="117" spans="4:15" x14ac:dyDescent="0.2">
      <c r="D117" s="16"/>
      <c r="E117" s="16"/>
      <c r="G117" s="17"/>
      <c r="H117" s="17"/>
      <c r="I117" s="16"/>
      <c r="J117" s="17"/>
      <c r="K117" s="16"/>
      <c r="M117" s="74"/>
      <c r="N117" s="75"/>
    </row>
    <row r="118" spans="4:15" x14ac:dyDescent="0.2">
      <c r="D118" s="16"/>
      <c r="E118" s="16"/>
      <c r="G118" s="17"/>
      <c r="H118" s="17"/>
      <c r="I118" s="16"/>
      <c r="J118" s="17"/>
      <c r="K118" s="16"/>
      <c r="M118" s="74"/>
      <c r="N118" s="75"/>
    </row>
    <row r="119" spans="4:15" x14ac:dyDescent="0.2">
      <c r="D119" s="16"/>
      <c r="E119" s="16"/>
      <c r="G119" s="17"/>
      <c r="H119" s="17"/>
      <c r="I119" s="16"/>
      <c r="J119" s="17"/>
      <c r="K119" s="16"/>
      <c r="M119" s="74"/>
      <c r="N119" s="75"/>
    </row>
    <row r="120" spans="4:15" x14ac:dyDescent="0.2">
      <c r="D120" s="16"/>
      <c r="E120" s="16"/>
      <c r="G120" s="17"/>
      <c r="H120" s="17"/>
      <c r="I120" s="16"/>
      <c r="J120" s="17"/>
      <c r="K120" s="16"/>
      <c r="M120" s="74"/>
      <c r="N120" s="75"/>
    </row>
    <row r="121" spans="4:15" x14ac:dyDescent="0.2">
      <c r="D121" s="16"/>
      <c r="E121" s="16"/>
      <c r="G121" s="17"/>
      <c r="H121" s="17"/>
      <c r="I121" s="16"/>
      <c r="J121" s="17"/>
      <c r="K121" s="16"/>
      <c r="M121" s="74"/>
      <c r="N121" s="75"/>
    </row>
    <row r="122" spans="4:15" x14ac:dyDescent="0.2">
      <c r="D122" s="16"/>
      <c r="E122" s="16"/>
      <c r="G122" s="17"/>
      <c r="H122" s="17"/>
      <c r="I122" s="16"/>
      <c r="J122" s="17"/>
      <c r="K122" s="16"/>
      <c r="M122" s="74"/>
      <c r="N122" s="75"/>
    </row>
    <row r="123" spans="4:15" x14ac:dyDescent="0.2">
      <c r="D123" s="16"/>
      <c r="E123" s="16"/>
      <c r="G123" s="17"/>
      <c r="H123" s="17"/>
      <c r="I123" s="16"/>
      <c r="J123" s="17"/>
      <c r="K123" s="16"/>
      <c r="M123" s="74"/>
      <c r="N123" s="75"/>
    </row>
    <row r="124" spans="4:15" x14ac:dyDescent="0.2">
      <c r="D124" s="16"/>
      <c r="E124" s="16"/>
      <c r="G124" s="17"/>
      <c r="H124" s="17"/>
      <c r="I124" s="16"/>
      <c r="J124" s="17"/>
      <c r="K124" s="16"/>
      <c r="M124" s="74"/>
      <c r="N124" s="75"/>
    </row>
    <row r="125" spans="4:15" x14ac:dyDescent="0.2">
      <c r="D125" s="16"/>
      <c r="E125" s="16"/>
      <c r="G125" s="17"/>
      <c r="H125" s="17"/>
      <c r="I125" s="16"/>
      <c r="J125" s="17"/>
      <c r="K125" s="16"/>
      <c r="M125" s="74"/>
      <c r="N125" s="75"/>
    </row>
    <row r="126" spans="4:15" x14ac:dyDescent="0.2">
      <c r="D126" s="16"/>
      <c r="E126" s="16"/>
      <c r="G126" s="17"/>
      <c r="H126" s="17"/>
      <c r="I126" s="16"/>
      <c r="J126" s="17"/>
      <c r="K126" s="16"/>
      <c r="M126" s="74"/>
      <c r="N126" s="75"/>
    </row>
    <row r="127" spans="4:15" x14ac:dyDescent="0.2">
      <c r="D127" s="16"/>
      <c r="E127" s="16"/>
      <c r="G127" s="17"/>
      <c r="H127" s="17"/>
      <c r="I127" s="16"/>
      <c r="J127" s="17"/>
      <c r="K127" s="16"/>
      <c r="M127" s="74"/>
      <c r="N127" s="75"/>
    </row>
    <row r="128" spans="4:15" x14ac:dyDescent="0.2">
      <c r="D128" s="16"/>
      <c r="E128" s="16"/>
      <c r="G128" s="17"/>
      <c r="H128" s="17"/>
      <c r="I128" s="16"/>
      <c r="J128" s="17"/>
      <c r="K128" s="16"/>
      <c r="M128" s="74"/>
      <c r="N128" s="75"/>
    </row>
    <row r="129" spans="4:14" x14ac:dyDescent="0.2">
      <c r="D129" s="16"/>
      <c r="E129" s="16"/>
      <c r="G129" s="17"/>
      <c r="H129" s="17"/>
      <c r="I129" s="16"/>
      <c r="J129" s="17"/>
      <c r="K129" s="16"/>
      <c r="M129" s="74"/>
      <c r="N129" s="75"/>
    </row>
    <row r="130" spans="4:14" x14ac:dyDescent="0.2">
      <c r="D130" s="16"/>
      <c r="E130" s="16"/>
      <c r="G130" s="17"/>
      <c r="H130" s="17"/>
      <c r="I130" s="16"/>
      <c r="J130" s="17"/>
      <c r="K130" s="16"/>
      <c r="M130" s="74"/>
      <c r="N130" s="75"/>
    </row>
    <row r="131" spans="4:14" x14ac:dyDescent="0.2">
      <c r="D131" s="16"/>
      <c r="E131" s="16"/>
      <c r="G131" s="17"/>
      <c r="H131" s="17"/>
      <c r="I131" s="16"/>
      <c r="J131" s="17"/>
      <c r="K131" s="16"/>
      <c r="M131" s="74"/>
      <c r="N131" s="75"/>
    </row>
    <row r="132" spans="4:14" x14ac:dyDescent="0.2">
      <c r="M132" s="74"/>
      <c r="N132" s="75"/>
    </row>
    <row r="133" spans="4:14" x14ac:dyDescent="0.2">
      <c r="M133" s="74"/>
      <c r="N133" s="75"/>
    </row>
    <row r="134" spans="4:14" x14ac:dyDescent="0.2">
      <c r="M134" s="74"/>
      <c r="N134" s="75"/>
    </row>
    <row r="135" spans="4:14" x14ac:dyDescent="0.2">
      <c r="I135" s="5"/>
      <c r="K135" s="5"/>
      <c r="M135" s="74"/>
      <c r="N135" s="75"/>
    </row>
    <row r="136" spans="4:14" x14ac:dyDescent="0.2">
      <c r="M136" s="74"/>
      <c r="N136" s="75"/>
    </row>
    <row r="137" spans="4:14" x14ac:dyDescent="0.2">
      <c r="I137" s="21"/>
      <c r="K137" s="21"/>
      <c r="M137" s="74"/>
      <c r="N137" s="75"/>
    </row>
    <row r="138" spans="4:14" x14ac:dyDescent="0.2">
      <c r="I138" s="19"/>
      <c r="K138" s="19"/>
      <c r="M138" s="74"/>
      <c r="N138" s="75"/>
    </row>
    <row r="139" spans="4:14" x14ac:dyDescent="0.2">
      <c r="M139" s="74"/>
      <c r="N139" s="76"/>
    </row>
    <row r="140" spans="4:14" x14ac:dyDescent="0.2">
      <c r="M140" s="74"/>
      <c r="N140" s="75"/>
    </row>
    <row r="141" spans="4:14" x14ac:dyDescent="0.2">
      <c r="M141" s="74"/>
      <c r="N141" s="77"/>
    </row>
    <row r="142" spans="4:14" x14ac:dyDescent="0.2">
      <c r="M142" s="74"/>
      <c r="N142" s="78"/>
    </row>
    <row r="143" spans="4:14" x14ac:dyDescent="0.2">
      <c r="N143" s="20"/>
    </row>
    <row r="144" spans="4:14" x14ac:dyDescent="0.2">
      <c r="N144" s="18"/>
    </row>
  </sheetData>
  <mergeCells count="2">
    <mergeCell ref="P1:S1"/>
    <mergeCell ref="M6:N6"/>
  </mergeCells>
  <phoneticPr fontId="13" type="noConversion"/>
  <printOptions gridLines="1"/>
  <pageMargins left="0.78740157499999996" right="0.78740157499999996" top="0.984251969" bottom="0.984251969" header="0.5" footer="0.5"/>
  <headerFooter alignWithMargins="0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3B1A7D-7E82-4646-83BA-19321C308D3F}">
          <x14:formula1>
            <xm:f>Beginn!$C$3:$C$8</xm:f>
          </x14:formula1>
          <xm:sqref>G7:G100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25">
    <tabColor rgb="FFFFC000"/>
  </sheetPr>
  <dimension ref="A1:T144"/>
  <sheetViews>
    <sheetView workbookViewId="0">
      <selection activeCell="F11" sqref="F11"/>
    </sheetView>
  </sheetViews>
  <sheetFormatPr baseColWidth="10" defaultRowHeight="12.75" x14ac:dyDescent="0.2"/>
  <cols>
    <col min="1" max="1" width="6.7109375" style="2" customWidth="1"/>
    <col min="2" max="2" width="3.7109375" style="3" customWidth="1"/>
    <col min="3" max="3" width="10.140625" style="4" customWidth="1"/>
    <col min="4" max="5" width="7.7109375" style="4" customWidth="1"/>
    <col min="6" max="6" width="7.7109375" style="48" customWidth="1"/>
    <col min="7" max="7" width="7.5703125" style="5" customWidth="1"/>
    <col min="8" max="8" width="26.42578125" style="5" customWidth="1"/>
    <col min="9" max="9" width="8.140625" style="4" customWidth="1"/>
    <col min="10" max="10" width="1.85546875" style="5" customWidth="1"/>
    <col min="11" max="11" width="8.140625" style="4" customWidth="1"/>
    <col min="12" max="12" width="7.5703125" style="4" customWidth="1"/>
    <col min="13" max="13" width="9.28515625" style="3" customWidth="1"/>
    <col min="14" max="14" width="8" style="4" customWidth="1"/>
    <col min="15" max="15" width="15.7109375" style="3" customWidth="1"/>
    <col min="16" max="17" width="11.42578125" style="4"/>
    <col min="18" max="18" width="9" style="4" customWidth="1"/>
    <col min="19" max="19" width="8" style="4" customWidth="1"/>
    <col min="20" max="20" width="7.7109375" style="4" customWidth="1"/>
    <col min="21" max="16384" width="11.42578125" style="4"/>
  </cols>
  <sheetData>
    <row r="1" spans="1:20" x14ac:dyDescent="0.2">
      <c r="M1" s="4"/>
      <c r="N1" s="3"/>
      <c r="P1" s="228">
        <f>C2</f>
        <v>2023</v>
      </c>
      <c r="Q1" s="228"/>
      <c r="R1" s="228"/>
      <c r="S1" s="228"/>
      <c r="T1" s="3"/>
    </row>
    <row r="2" spans="1:20" ht="23.25" x14ac:dyDescent="0.35">
      <c r="C2" s="6">
        <v>2023</v>
      </c>
      <c r="M2" s="4"/>
      <c r="N2" s="3"/>
      <c r="P2" s="32" t="s">
        <v>9</v>
      </c>
      <c r="Q2" s="32"/>
      <c r="R2" s="33" t="s">
        <v>1</v>
      </c>
      <c r="S2" s="33"/>
      <c r="T2" s="3"/>
    </row>
    <row r="3" spans="1:20" x14ac:dyDescent="0.2">
      <c r="M3" s="4"/>
      <c r="N3" s="3"/>
      <c r="P3" s="32" t="s">
        <v>11</v>
      </c>
      <c r="Q3" s="32" t="s">
        <v>61</v>
      </c>
      <c r="R3" s="33" t="s">
        <v>11</v>
      </c>
      <c r="S3" s="33" t="s">
        <v>61</v>
      </c>
      <c r="T3" s="3"/>
    </row>
    <row r="4" spans="1:20" x14ac:dyDescent="0.2">
      <c r="A4" s="129"/>
      <c r="B4" s="8" t="s">
        <v>2</v>
      </c>
      <c r="C4" s="9" t="s">
        <v>3</v>
      </c>
      <c r="D4" s="9" t="s">
        <v>4</v>
      </c>
      <c r="E4" s="9" t="s">
        <v>5</v>
      </c>
      <c r="F4" s="49" t="s">
        <v>6</v>
      </c>
      <c r="G4" s="9" t="s">
        <v>8</v>
      </c>
      <c r="H4" s="9" t="s">
        <v>41</v>
      </c>
      <c r="I4" s="9" t="s">
        <v>7</v>
      </c>
      <c r="J4" s="9"/>
      <c r="K4" s="9" t="s">
        <v>1</v>
      </c>
      <c r="L4" s="10" t="s">
        <v>9</v>
      </c>
      <c r="M4" s="9" t="s">
        <v>1</v>
      </c>
      <c r="N4" s="95" t="s">
        <v>9</v>
      </c>
      <c r="P4" s="34">
        <f>COUNT(A7:A100)</f>
        <v>0</v>
      </c>
      <c r="Q4" s="134">
        <f>M101+N101</f>
        <v>0</v>
      </c>
      <c r="R4" s="35">
        <f>COUNTIF(G7:G100,"GUV")</f>
        <v>0</v>
      </c>
      <c r="S4" s="135">
        <f>M101</f>
        <v>0</v>
      </c>
      <c r="T4" s="3"/>
    </row>
    <row r="5" spans="1:20" x14ac:dyDescent="0.2">
      <c r="A5" s="11"/>
      <c r="B5" s="12"/>
      <c r="C5" s="5"/>
      <c r="D5" s="5"/>
      <c r="E5" s="5"/>
      <c r="F5" s="50"/>
      <c r="I5" s="5"/>
      <c r="K5" s="13" t="s">
        <v>61</v>
      </c>
      <c r="L5" s="13" t="s">
        <v>61</v>
      </c>
      <c r="M5" s="128"/>
      <c r="N5" s="15"/>
      <c r="P5" s="15"/>
      <c r="Q5" s="15"/>
      <c r="R5" s="15"/>
      <c r="S5" s="15"/>
      <c r="T5" s="15"/>
    </row>
    <row r="6" spans="1:20" x14ac:dyDescent="0.2">
      <c r="K6" s="131">
        <f>'2022'!$K$101</f>
        <v>0</v>
      </c>
      <c r="L6" s="131">
        <f>'2022'!$L$101</f>
        <v>0</v>
      </c>
      <c r="M6" s="229">
        <f>C2</f>
        <v>2023</v>
      </c>
      <c r="N6" s="229"/>
      <c r="P6" s="3"/>
      <c r="Q6" s="3"/>
      <c r="R6" s="3"/>
      <c r="S6" s="3"/>
      <c r="T6" s="3"/>
    </row>
    <row r="7" spans="1:20" x14ac:dyDescent="0.2">
      <c r="A7" s="116"/>
      <c r="B7" s="90"/>
      <c r="C7" s="51"/>
      <c r="D7" s="165"/>
      <c r="E7" s="165"/>
      <c r="F7" s="47"/>
      <c r="G7" s="92"/>
      <c r="H7" s="92"/>
      <c r="I7" s="130">
        <f>IF(E7&gt;0,E7-D7,0)</f>
        <v>0</v>
      </c>
      <c r="J7" s="87"/>
      <c r="K7" s="130">
        <f>IF(G7="GUV",K6+I7,K6)</f>
        <v>0</v>
      </c>
      <c r="L7" s="130">
        <f>L6+I7</f>
        <v>0</v>
      </c>
      <c r="M7" s="130" t="str">
        <f>IF(G7="GUV",I7," ")</f>
        <v xml:space="preserve"> </v>
      </c>
      <c r="N7" s="130">
        <f>IF(G7="GUV"," ",I7)</f>
        <v>0</v>
      </c>
    </row>
    <row r="8" spans="1:20" x14ac:dyDescent="0.2">
      <c r="A8" s="116"/>
      <c r="B8" s="90"/>
      <c r="C8" s="51"/>
      <c r="D8" s="165"/>
      <c r="E8" s="165"/>
      <c r="F8" s="47"/>
      <c r="G8" s="92"/>
      <c r="H8" s="93"/>
      <c r="I8" s="130">
        <f t="shared" ref="I8:I71" si="0">IF(E8&gt;0,E8-D8,0)</f>
        <v>0</v>
      </c>
      <c r="J8" s="88"/>
      <c r="K8" s="130">
        <f t="shared" ref="K8:K71" si="1">IF(G8="GUV",K7+I8,K7)</f>
        <v>0</v>
      </c>
      <c r="L8" s="130">
        <f t="shared" ref="L8:L71" si="2">L7+I8</f>
        <v>0</v>
      </c>
      <c r="M8" s="130" t="str">
        <f t="shared" ref="M8:M71" si="3">IF(G8="GUV",I8," ")</f>
        <v xml:space="preserve"> </v>
      </c>
      <c r="N8" s="130">
        <f t="shared" ref="N8:N71" si="4">IF(G8="GUV"," ",I8)</f>
        <v>0</v>
      </c>
    </row>
    <row r="9" spans="1:20" x14ac:dyDescent="0.2">
      <c r="A9" s="116"/>
      <c r="B9" s="90"/>
      <c r="C9" s="51"/>
      <c r="D9" s="165"/>
      <c r="E9" s="165"/>
      <c r="F9" s="47"/>
      <c r="G9" s="92"/>
      <c r="H9" s="93"/>
      <c r="I9" s="130">
        <f t="shared" si="0"/>
        <v>0</v>
      </c>
      <c r="J9" s="88"/>
      <c r="K9" s="130">
        <f t="shared" si="1"/>
        <v>0</v>
      </c>
      <c r="L9" s="130">
        <f t="shared" si="2"/>
        <v>0</v>
      </c>
      <c r="M9" s="130" t="str">
        <f t="shared" si="3"/>
        <v xml:space="preserve"> </v>
      </c>
      <c r="N9" s="130">
        <f t="shared" si="4"/>
        <v>0</v>
      </c>
    </row>
    <row r="10" spans="1:20" x14ac:dyDescent="0.2">
      <c r="A10" s="116"/>
      <c r="B10" s="90"/>
      <c r="C10" s="51"/>
      <c r="D10" s="165"/>
      <c r="E10" s="165"/>
      <c r="F10" s="47"/>
      <c r="G10" s="92"/>
      <c r="H10" s="93"/>
      <c r="I10" s="130">
        <f t="shared" si="0"/>
        <v>0</v>
      </c>
      <c r="J10" s="88"/>
      <c r="K10" s="130">
        <f t="shared" si="1"/>
        <v>0</v>
      </c>
      <c r="L10" s="130">
        <f t="shared" si="2"/>
        <v>0</v>
      </c>
      <c r="M10" s="130" t="str">
        <f t="shared" si="3"/>
        <v xml:space="preserve"> </v>
      </c>
      <c r="N10" s="130">
        <f t="shared" si="4"/>
        <v>0</v>
      </c>
    </row>
    <row r="11" spans="1:20" x14ac:dyDescent="0.2">
      <c r="A11" s="116"/>
      <c r="B11" s="90"/>
      <c r="C11" s="51"/>
      <c r="D11" s="165"/>
      <c r="E11" s="165"/>
      <c r="F11" s="47"/>
      <c r="G11" s="92"/>
      <c r="H11" s="93"/>
      <c r="I11" s="130">
        <f t="shared" si="0"/>
        <v>0</v>
      </c>
      <c r="J11" s="88"/>
      <c r="K11" s="130">
        <f t="shared" si="1"/>
        <v>0</v>
      </c>
      <c r="L11" s="130">
        <f t="shared" si="2"/>
        <v>0</v>
      </c>
      <c r="M11" s="130" t="str">
        <f t="shared" si="3"/>
        <v xml:space="preserve"> </v>
      </c>
      <c r="N11" s="130">
        <f t="shared" si="4"/>
        <v>0</v>
      </c>
    </row>
    <row r="12" spans="1:20" x14ac:dyDescent="0.2">
      <c r="A12" s="116"/>
      <c r="B12" s="90"/>
      <c r="C12" s="51"/>
      <c r="D12" s="165"/>
      <c r="E12" s="165"/>
      <c r="F12" s="47"/>
      <c r="G12" s="92"/>
      <c r="H12" s="93"/>
      <c r="I12" s="130">
        <f t="shared" si="0"/>
        <v>0</v>
      </c>
      <c r="J12" s="88"/>
      <c r="K12" s="130">
        <f t="shared" si="1"/>
        <v>0</v>
      </c>
      <c r="L12" s="130">
        <f t="shared" si="2"/>
        <v>0</v>
      </c>
      <c r="M12" s="130" t="str">
        <f t="shared" si="3"/>
        <v xml:space="preserve"> </v>
      </c>
      <c r="N12" s="130">
        <f t="shared" si="4"/>
        <v>0</v>
      </c>
    </row>
    <row r="13" spans="1:20" x14ac:dyDescent="0.2">
      <c r="A13" s="116"/>
      <c r="B13" s="90"/>
      <c r="C13" s="51"/>
      <c r="D13" s="165"/>
      <c r="E13" s="165"/>
      <c r="F13" s="47"/>
      <c r="G13" s="92"/>
      <c r="H13" s="93"/>
      <c r="I13" s="130">
        <f t="shared" si="0"/>
        <v>0</v>
      </c>
      <c r="J13" s="88"/>
      <c r="K13" s="130">
        <f t="shared" si="1"/>
        <v>0</v>
      </c>
      <c r="L13" s="130">
        <f t="shared" si="2"/>
        <v>0</v>
      </c>
      <c r="M13" s="130" t="str">
        <f t="shared" si="3"/>
        <v xml:space="preserve"> </v>
      </c>
      <c r="N13" s="130">
        <f t="shared" si="4"/>
        <v>0</v>
      </c>
      <c r="Q13" s="75"/>
    </row>
    <row r="14" spans="1:20" x14ac:dyDescent="0.2">
      <c r="A14" s="116"/>
      <c r="B14" s="90"/>
      <c r="C14" s="51"/>
      <c r="D14" s="165"/>
      <c r="E14" s="165"/>
      <c r="F14" s="47"/>
      <c r="G14" s="92"/>
      <c r="H14" s="93"/>
      <c r="I14" s="130">
        <f t="shared" si="0"/>
        <v>0</v>
      </c>
      <c r="J14" s="88"/>
      <c r="K14" s="130">
        <f t="shared" si="1"/>
        <v>0</v>
      </c>
      <c r="L14" s="130">
        <f t="shared" si="2"/>
        <v>0</v>
      </c>
      <c r="M14" s="130" t="str">
        <f t="shared" si="3"/>
        <v xml:space="preserve"> </v>
      </c>
      <c r="N14" s="130">
        <f t="shared" si="4"/>
        <v>0</v>
      </c>
    </row>
    <row r="15" spans="1:20" x14ac:dyDescent="0.2">
      <c r="A15" s="116"/>
      <c r="B15" s="90"/>
      <c r="C15" s="51"/>
      <c r="D15" s="165"/>
      <c r="E15" s="165"/>
      <c r="F15" s="47"/>
      <c r="G15" s="92"/>
      <c r="H15" s="93"/>
      <c r="I15" s="130">
        <f t="shared" si="0"/>
        <v>0</v>
      </c>
      <c r="J15" s="88"/>
      <c r="K15" s="130">
        <f t="shared" si="1"/>
        <v>0</v>
      </c>
      <c r="L15" s="130">
        <f t="shared" si="2"/>
        <v>0</v>
      </c>
      <c r="M15" s="130" t="str">
        <f t="shared" si="3"/>
        <v xml:space="preserve"> </v>
      </c>
      <c r="N15" s="130">
        <f t="shared" si="4"/>
        <v>0</v>
      </c>
    </row>
    <row r="16" spans="1:20" x14ac:dyDescent="0.2">
      <c r="A16" s="116"/>
      <c r="B16" s="90"/>
      <c r="C16" s="51"/>
      <c r="D16" s="52"/>
      <c r="E16" s="52"/>
      <c r="F16" s="47"/>
      <c r="G16" s="92"/>
      <c r="H16" s="93"/>
      <c r="I16" s="130">
        <f t="shared" si="0"/>
        <v>0</v>
      </c>
      <c r="J16" s="88"/>
      <c r="K16" s="130">
        <f t="shared" si="1"/>
        <v>0</v>
      </c>
      <c r="L16" s="130">
        <f t="shared" si="2"/>
        <v>0</v>
      </c>
      <c r="M16" s="130" t="str">
        <f t="shared" si="3"/>
        <v xml:space="preserve"> </v>
      </c>
      <c r="N16" s="130">
        <f t="shared" si="4"/>
        <v>0</v>
      </c>
    </row>
    <row r="17" spans="1:15" x14ac:dyDescent="0.2">
      <c r="A17" s="116"/>
      <c r="B17" s="90"/>
      <c r="C17" s="51"/>
      <c r="D17" s="52"/>
      <c r="E17" s="52"/>
      <c r="F17" s="47"/>
      <c r="G17" s="92"/>
      <c r="H17" s="93"/>
      <c r="I17" s="130">
        <f t="shared" si="0"/>
        <v>0</v>
      </c>
      <c r="J17" s="88"/>
      <c r="K17" s="130">
        <f t="shared" si="1"/>
        <v>0</v>
      </c>
      <c r="L17" s="130">
        <f t="shared" si="2"/>
        <v>0</v>
      </c>
      <c r="M17" s="130" t="str">
        <f t="shared" si="3"/>
        <v xml:space="preserve"> </v>
      </c>
      <c r="N17" s="130">
        <f t="shared" si="4"/>
        <v>0</v>
      </c>
    </row>
    <row r="18" spans="1:15" x14ac:dyDescent="0.2">
      <c r="A18" s="116"/>
      <c r="B18" s="90"/>
      <c r="C18" s="51"/>
      <c r="D18" s="52"/>
      <c r="E18" s="52"/>
      <c r="F18" s="47"/>
      <c r="G18" s="92"/>
      <c r="H18" s="93"/>
      <c r="I18" s="130">
        <f t="shared" si="0"/>
        <v>0</v>
      </c>
      <c r="J18" s="88"/>
      <c r="K18" s="130">
        <f t="shared" si="1"/>
        <v>0</v>
      </c>
      <c r="L18" s="130">
        <f t="shared" si="2"/>
        <v>0</v>
      </c>
      <c r="M18" s="130" t="str">
        <f t="shared" si="3"/>
        <v xml:space="preserve"> </v>
      </c>
      <c r="N18" s="130">
        <f t="shared" si="4"/>
        <v>0</v>
      </c>
    </row>
    <row r="19" spans="1:15" x14ac:dyDescent="0.2">
      <c r="A19" s="116"/>
      <c r="B19" s="90"/>
      <c r="C19" s="51"/>
      <c r="D19" s="52"/>
      <c r="E19" s="52"/>
      <c r="F19" s="47"/>
      <c r="G19" s="92"/>
      <c r="H19" s="93"/>
      <c r="I19" s="130">
        <f t="shared" si="0"/>
        <v>0</v>
      </c>
      <c r="J19" s="88"/>
      <c r="K19" s="130">
        <f t="shared" si="1"/>
        <v>0</v>
      </c>
      <c r="L19" s="130">
        <f t="shared" si="2"/>
        <v>0</v>
      </c>
      <c r="M19" s="130" t="str">
        <f t="shared" si="3"/>
        <v xml:space="preserve"> </v>
      </c>
      <c r="N19" s="130">
        <f t="shared" si="4"/>
        <v>0</v>
      </c>
    </row>
    <row r="20" spans="1:15" x14ac:dyDescent="0.2">
      <c r="A20" s="116"/>
      <c r="B20" s="90"/>
      <c r="C20" s="51"/>
      <c r="D20" s="52"/>
      <c r="E20" s="52"/>
      <c r="F20" s="47"/>
      <c r="G20" s="92"/>
      <c r="H20" s="93"/>
      <c r="I20" s="130">
        <f t="shared" si="0"/>
        <v>0</v>
      </c>
      <c r="J20" s="88"/>
      <c r="K20" s="130">
        <f t="shared" si="1"/>
        <v>0</v>
      </c>
      <c r="L20" s="130">
        <f t="shared" si="2"/>
        <v>0</v>
      </c>
      <c r="M20" s="130" t="str">
        <f t="shared" si="3"/>
        <v xml:space="preserve"> </v>
      </c>
      <c r="N20" s="130">
        <f t="shared" si="4"/>
        <v>0</v>
      </c>
    </row>
    <row r="21" spans="1:15" x14ac:dyDescent="0.2">
      <c r="A21" s="116"/>
      <c r="B21" s="90"/>
      <c r="C21" s="51"/>
      <c r="D21" s="52"/>
      <c r="E21" s="52"/>
      <c r="F21" s="47"/>
      <c r="G21" s="92"/>
      <c r="H21" s="93"/>
      <c r="I21" s="130">
        <f t="shared" si="0"/>
        <v>0</v>
      </c>
      <c r="J21" s="88"/>
      <c r="K21" s="130">
        <f t="shared" si="1"/>
        <v>0</v>
      </c>
      <c r="L21" s="130">
        <f t="shared" si="2"/>
        <v>0</v>
      </c>
      <c r="M21" s="130" t="str">
        <f t="shared" si="3"/>
        <v xml:space="preserve"> </v>
      </c>
      <c r="N21" s="130">
        <f t="shared" si="4"/>
        <v>0</v>
      </c>
    </row>
    <row r="22" spans="1:15" x14ac:dyDescent="0.2">
      <c r="A22" s="116"/>
      <c r="B22" s="90"/>
      <c r="C22" s="51"/>
      <c r="D22" s="52"/>
      <c r="E22" s="52"/>
      <c r="F22" s="47"/>
      <c r="G22" s="92"/>
      <c r="H22" s="93"/>
      <c r="I22" s="130">
        <f t="shared" si="0"/>
        <v>0</v>
      </c>
      <c r="J22" s="88"/>
      <c r="K22" s="130">
        <f t="shared" si="1"/>
        <v>0</v>
      </c>
      <c r="L22" s="130">
        <f t="shared" si="2"/>
        <v>0</v>
      </c>
      <c r="M22" s="130" t="str">
        <f t="shared" si="3"/>
        <v xml:space="preserve"> </v>
      </c>
      <c r="N22" s="130">
        <f t="shared" si="4"/>
        <v>0</v>
      </c>
    </row>
    <row r="23" spans="1:15" x14ac:dyDescent="0.2">
      <c r="A23" s="116"/>
      <c r="B23" s="90"/>
      <c r="C23" s="51"/>
      <c r="D23" s="52"/>
      <c r="E23" s="52"/>
      <c r="F23" s="47"/>
      <c r="G23" s="92"/>
      <c r="H23" s="93"/>
      <c r="I23" s="130">
        <f t="shared" si="0"/>
        <v>0</v>
      </c>
      <c r="J23" s="88"/>
      <c r="K23" s="130">
        <f t="shared" si="1"/>
        <v>0</v>
      </c>
      <c r="L23" s="130">
        <f t="shared" si="2"/>
        <v>0</v>
      </c>
      <c r="M23" s="130" t="str">
        <f t="shared" si="3"/>
        <v xml:space="preserve"> </v>
      </c>
      <c r="N23" s="130">
        <f t="shared" si="4"/>
        <v>0</v>
      </c>
      <c r="O23" s="4"/>
    </row>
    <row r="24" spans="1:15" x14ac:dyDescent="0.2">
      <c r="A24" s="116"/>
      <c r="B24" s="90"/>
      <c r="C24" s="51"/>
      <c r="D24" s="52"/>
      <c r="E24" s="52"/>
      <c r="F24" s="47"/>
      <c r="G24" s="92"/>
      <c r="H24" s="93"/>
      <c r="I24" s="130">
        <f t="shared" si="0"/>
        <v>0</v>
      </c>
      <c r="J24" s="88"/>
      <c r="K24" s="130">
        <f t="shared" si="1"/>
        <v>0</v>
      </c>
      <c r="L24" s="130">
        <f t="shared" si="2"/>
        <v>0</v>
      </c>
      <c r="M24" s="130" t="str">
        <f t="shared" si="3"/>
        <v xml:space="preserve"> </v>
      </c>
      <c r="N24" s="130">
        <f t="shared" si="4"/>
        <v>0</v>
      </c>
      <c r="O24" s="4"/>
    </row>
    <row r="25" spans="1:15" x14ac:dyDescent="0.2">
      <c r="A25" s="116"/>
      <c r="B25" s="90"/>
      <c r="C25" s="51"/>
      <c r="D25" s="52"/>
      <c r="E25" s="52"/>
      <c r="F25" s="47"/>
      <c r="G25" s="92"/>
      <c r="H25" s="93"/>
      <c r="I25" s="130">
        <f t="shared" si="0"/>
        <v>0</v>
      </c>
      <c r="J25" s="88"/>
      <c r="K25" s="130">
        <f t="shared" si="1"/>
        <v>0</v>
      </c>
      <c r="L25" s="130">
        <f t="shared" si="2"/>
        <v>0</v>
      </c>
      <c r="M25" s="130" t="str">
        <f t="shared" si="3"/>
        <v xml:space="preserve"> </v>
      </c>
      <c r="N25" s="130">
        <f t="shared" si="4"/>
        <v>0</v>
      </c>
      <c r="O25" s="4"/>
    </row>
    <row r="26" spans="1:15" x14ac:dyDescent="0.2">
      <c r="A26" s="116"/>
      <c r="B26" s="90"/>
      <c r="C26" s="51"/>
      <c r="D26" s="52"/>
      <c r="E26" s="52"/>
      <c r="F26" s="47"/>
      <c r="G26" s="92"/>
      <c r="H26" s="93"/>
      <c r="I26" s="130">
        <f t="shared" si="0"/>
        <v>0</v>
      </c>
      <c r="J26" s="88"/>
      <c r="K26" s="130">
        <f t="shared" si="1"/>
        <v>0</v>
      </c>
      <c r="L26" s="130">
        <f t="shared" si="2"/>
        <v>0</v>
      </c>
      <c r="M26" s="130" t="str">
        <f t="shared" si="3"/>
        <v xml:space="preserve"> </v>
      </c>
      <c r="N26" s="130">
        <f t="shared" si="4"/>
        <v>0</v>
      </c>
      <c r="O26" s="4"/>
    </row>
    <row r="27" spans="1:15" x14ac:dyDescent="0.2">
      <c r="A27" s="116"/>
      <c r="B27" s="90"/>
      <c r="C27" s="51"/>
      <c r="D27" s="52"/>
      <c r="E27" s="52"/>
      <c r="F27" s="47"/>
      <c r="G27" s="92"/>
      <c r="H27" s="93"/>
      <c r="I27" s="130">
        <f t="shared" si="0"/>
        <v>0</v>
      </c>
      <c r="J27" s="88"/>
      <c r="K27" s="130">
        <f t="shared" si="1"/>
        <v>0</v>
      </c>
      <c r="L27" s="130">
        <f t="shared" si="2"/>
        <v>0</v>
      </c>
      <c r="M27" s="130" t="str">
        <f t="shared" si="3"/>
        <v xml:space="preserve"> </v>
      </c>
      <c r="N27" s="130">
        <f t="shared" si="4"/>
        <v>0</v>
      </c>
      <c r="O27" s="4"/>
    </row>
    <row r="28" spans="1:15" x14ac:dyDescent="0.2">
      <c r="A28" s="116"/>
      <c r="B28" s="90"/>
      <c r="C28" s="51"/>
      <c r="D28" s="52"/>
      <c r="E28" s="52"/>
      <c r="F28" s="47"/>
      <c r="G28" s="92"/>
      <c r="H28" s="94"/>
      <c r="I28" s="130">
        <f t="shared" si="0"/>
        <v>0</v>
      </c>
      <c r="J28" s="89"/>
      <c r="K28" s="130">
        <f t="shared" si="1"/>
        <v>0</v>
      </c>
      <c r="L28" s="130">
        <f t="shared" si="2"/>
        <v>0</v>
      </c>
      <c r="M28" s="130" t="str">
        <f t="shared" si="3"/>
        <v xml:space="preserve"> </v>
      </c>
      <c r="N28" s="130">
        <f t="shared" si="4"/>
        <v>0</v>
      </c>
      <c r="O28" s="21"/>
    </row>
    <row r="29" spans="1:15" x14ac:dyDescent="0.2">
      <c r="A29" s="116"/>
      <c r="B29" s="90"/>
      <c r="C29" s="51"/>
      <c r="D29" s="52"/>
      <c r="E29" s="52"/>
      <c r="F29" s="47"/>
      <c r="G29" s="92"/>
      <c r="H29" s="94"/>
      <c r="I29" s="130">
        <f t="shared" si="0"/>
        <v>0</v>
      </c>
      <c r="J29" s="89"/>
      <c r="K29" s="130">
        <f t="shared" si="1"/>
        <v>0</v>
      </c>
      <c r="L29" s="130">
        <f t="shared" si="2"/>
        <v>0</v>
      </c>
      <c r="M29" s="130" t="str">
        <f t="shared" si="3"/>
        <v xml:space="preserve"> </v>
      </c>
      <c r="N29" s="130">
        <f t="shared" si="4"/>
        <v>0</v>
      </c>
      <c r="O29" s="21"/>
    </row>
    <row r="30" spans="1:15" x14ac:dyDescent="0.2">
      <c r="A30" s="116"/>
      <c r="B30" s="90"/>
      <c r="C30" s="51"/>
      <c r="D30" s="52"/>
      <c r="E30" s="52"/>
      <c r="F30" s="47"/>
      <c r="G30" s="92"/>
      <c r="H30" s="94"/>
      <c r="I30" s="130">
        <f t="shared" si="0"/>
        <v>0</v>
      </c>
      <c r="J30" s="89"/>
      <c r="K30" s="130">
        <f t="shared" si="1"/>
        <v>0</v>
      </c>
      <c r="L30" s="130">
        <f t="shared" si="2"/>
        <v>0</v>
      </c>
      <c r="M30" s="130" t="str">
        <f t="shared" si="3"/>
        <v xml:space="preserve"> </v>
      </c>
      <c r="N30" s="130">
        <f t="shared" si="4"/>
        <v>0</v>
      </c>
      <c r="O30" s="4"/>
    </row>
    <row r="31" spans="1:15" x14ac:dyDescent="0.2">
      <c r="A31" s="116"/>
      <c r="B31" s="90"/>
      <c r="C31" s="51"/>
      <c r="D31" s="52"/>
      <c r="E31" s="52"/>
      <c r="F31" s="47"/>
      <c r="G31" s="92"/>
      <c r="H31" s="94"/>
      <c r="I31" s="130">
        <f t="shared" si="0"/>
        <v>0</v>
      </c>
      <c r="J31" s="89"/>
      <c r="K31" s="130">
        <f t="shared" si="1"/>
        <v>0</v>
      </c>
      <c r="L31" s="130">
        <f t="shared" si="2"/>
        <v>0</v>
      </c>
      <c r="M31" s="130" t="str">
        <f t="shared" si="3"/>
        <v xml:space="preserve"> </v>
      </c>
      <c r="N31" s="130">
        <f t="shared" si="4"/>
        <v>0</v>
      </c>
      <c r="O31" s="4"/>
    </row>
    <row r="32" spans="1:15" x14ac:dyDescent="0.2">
      <c r="A32" s="116"/>
      <c r="B32" s="90"/>
      <c r="C32" s="51"/>
      <c r="D32" s="52"/>
      <c r="E32" s="52"/>
      <c r="F32" s="47"/>
      <c r="G32" s="92"/>
      <c r="H32" s="94"/>
      <c r="I32" s="130">
        <f t="shared" si="0"/>
        <v>0</v>
      </c>
      <c r="J32" s="89"/>
      <c r="K32" s="130">
        <f t="shared" si="1"/>
        <v>0</v>
      </c>
      <c r="L32" s="130">
        <f t="shared" si="2"/>
        <v>0</v>
      </c>
      <c r="M32" s="130" t="str">
        <f t="shared" si="3"/>
        <v xml:space="preserve"> </v>
      </c>
      <c r="N32" s="130">
        <f t="shared" si="4"/>
        <v>0</v>
      </c>
      <c r="O32" s="4"/>
    </row>
    <row r="33" spans="1:15" x14ac:dyDescent="0.2">
      <c r="A33" s="116"/>
      <c r="B33" s="90"/>
      <c r="C33" s="51"/>
      <c r="D33" s="52"/>
      <c r="E33" s="52"/>
      <c r="F33" s="47"/>
      <c r="G33" s="92"/>
      <c r="H33" s="94"/>
      <c r="I33" s="130">
        <f t="shared" si="0"/>
        <v>0</v>
      </c>
      <c r="J33" s="89"/>
      <c r="K33" s="130">
        <f t="shared" si="1"/>
        <v>0</v>
      </c>
      <c r="L33" s="130">
        <f t="shared" si="2"/>
        <v>0</v>
      </c>
      <c r="M33" s="130" t="str">
        <f t="shared" si="3"/>
        <v xml:space="preserve"> </v>
      </c>
      <c r="N33" s="130">
        <f t="shared" si="4"/>
        <v>0</v>
      </c>
      <c r="O33" s="4"/>
    </row>
    <row r="34" spans="1:15" x14ac:dyDescent="0.2">
      <c r="A34" s="116"/>
      <c r="B34" s="90"/>
      <c r="C34" s="51"/>
      <c r="D34" s="52"/>
      <c r="E34" s="52"/>
      <c r="F34" s="47"/>
      <c r="G34" s="92"/>
      <c r="H34" s="94"/>
      <c r="I34" s="130">
        <f t="shared" si="0"/>
        <v>0</v>
      </c>
      <c r="J34" s="89"/>
      <c r="K34" s="130">
        <f t="shared" si="1"/>
        <v>0</v>
      </c>
      <c r="L34" s="130">
        <f t="shared" si="2"/>
        <v>0</v>
      </c>
      <c r="M34" s="130" t="str">
        <f t="shared" si="3"/>
        <v xml:space="preserve"> </v>
      </c>
      <c r="N34" s="130">
        <f t="shared" si="4"/>
        <v>0</v>
      </c>
      <c r="O34" s="4"/>
    </row>
    <row r="35" spans="1:15" x14ac:dyDescent="0.2">
      <c r="A35" s="116"/>
      <c r="B35" s="90"/>
      <c r="C35" s="51"/>
      <c r="D35" s="52"/>
      <c r="E35" s="52"/>
      <c r="F35" s="47"/>
      <c r="G35" s="92"/>
      <c r="H35" s="94"/>
      <c r="I35" s="130">
        <f t="shared" si="0"/>
        <v>0</v>
      </c>
      <c r="J35" s="89"/>
      <c r="K35" s="130">
        <f t="shared" si="1"/>
        <v>0</v>
      </c>
      <c r="L35" s="130">
        <f t="shared" si="2"/>
        <v>0</v>
      </c>
      <c r="M35" s="130" t="str">
        <f t="shared" si="3"/>
        <v xml:space="preserve"> </v>
      </c>
      <c r="N35" s="130">
        <f t="shared" si="4"/>
        <v>0</v>
      </c>
      <c r="O35" s="4"/>
    </row>
    <row r="36" spans="1:15" x14ac:dyDescent="0.2">
      <c r="A36" s="116"/>
      <c r="B36" s="90"/>
      <c r="C36" s="51"/>
      <c r="D36" s="52"/>
      <c r="E36" s="52"/>
      <c r="F36" s="47"/>
      <c r="G36" s="92"/>
      <c r="H36" s="94"/>
      <c r="I36" s="130">
        <f t="shared" si="0"/>
        <v>0</v>
      </c>
      <c r="J36" s="89"/>
      <c r="K36" s="130">
        <f t="shared" si="1"/>
        <v>0</v>
      </c>
      <c r="L36" s="130">
        <f t="shared" si="2"/>
        <v>0</v>
      </c>
      <c r="M36" s="130" t="str">
        <f t="shared" si="3"/>
        <v xml:space="preserve"> </v>
      </c>
      <c r="N36" s="130">
        <f t="shared" si="4"/>
        <v>0</v>
      </c>
      <c r="O36" s="21"/>
    </row>
    <row r="37" spans="1:15" x14ac:dyDescent="0.2">
      <c r="A37" s="116"/>
      <c r="B37" s="90"/>
      <c r="C37" s="51"/>
      <c r="D37" s="52"/>
      <c r="E37" s="52"/>
      <c r="F37" s="47"/>
      <c r="G37" s="92"/>
      <c r="H37" s="94"/>
      <c r="I37" s="130">
        <f t="shared" si="0"/>
        <v>0</v>
      </c>
      <c r="J37" s="89"/>
      <c r="K37" s="130">
        <f t="shared" si="1"/>
        <v>0</v>
      </c>
      <c r="L37" s="130">
        <f t="shared" si="2"/>
        <v>0</v>
      </c>
      <c r="M37" s="130" t="str">
        <f t="shared" si="3"/>
        <v xml:space="preserve"> </v>
      </c>
      <c r="N37" s="130">
        <f t="shared" si="4"/>
        <v>0</v>
      </c>
      <c r="O37" s="4"/>
    </row>
    <row r="38" spans="1:15" x14ac:dyDescent="0.2">
      <c r="A38" s="116"/>
      <c r="B38" s="90"/>
      <c r="C38" s="51"/>
      <c r="D38" s="52"/>
      <c r="E38" s="52"/>
      <c r="F38" s="47"/>
      <c r="G38" s="92"/>
      <c r="H38" s="94"/>
      <c r="I38" s="130">
        <f t="shared" si="0"/>
        <v>0</v>
      </c>
      <c r="J38" s="89"/>
      <c r="K38" s="130">
        <f t="shared" si="1"/>
        <v>0</v>
      </c>
      <c r="L38" s="130">
        <f t="shared" si="2"/>
        <v>0</v>
      </c>
      <c r="M38" s="130" t="str">
        <f t="shared" si="3"/>
        <v xml:space="preserve"> </v>
      </c>
      <c r="N38" s="130">
        <f t="shared" si="4"/>
        <v>0</v>
      </c>
      <c r="O38" s="4"/>
    </row>
    <row r="39" spans="1:15" x14ac:dyDescent="0.2">
      <c r="A39" s="116"/>
      <c r="B39" s="90"/>
      <c r="C39" s="51"/>
      <c r="D39" s="52"/>
      <c r="E39" s="52"/>
      <c r="F39" s="47"/>
      <c r="G39" s="92"/>
      <c r="H39" s="94"/>
      <c r="I39" s="130">
        <f t="shared" si="0"/>
        <v>0</v>
      </c>
      <c r="J39" s="89"/>
      <c r="K39" s="130">
        <f t="shared" si="1"/>
        <v>0</v>
      </c>
      <c r="L39" s="130">
        <f t="shared" si="2"/>
        <v>0</v>
      </c>
      <c r="M39" s="130" t="str">
        <f t="shared" si="3"/>
        <v xml:space="preserve"> </v>
      </c>
      <c r="N39" s="130">
        <f t="shared" si="4"/>
        <v>0</v>
      </c>
      <c r="O39" s="4"/>
    </row>
    <row r="40" spans="1:15" x14ac:dyDescent="0.2">
      <c r="A40" s="116"/>
      <c r="B40" s="90"/>
      <c r="C40" s="51"/>
      <c r="D40" s="52"/>
      <c r="E40" s="52"/>
      <c r="F40" s="47"/>
      <c r="G40" s="92"/>
      <c r="H40" s="94"/>
      <c r="I40" s="130">
        <f t="shared" si="0"/>
        <v>0</v>
      </c>
      <c r="J40" s="89"/>
      <c r="K40" s="130">
        <f t="shared" si="1"/>
        <v>0</v>
      </c>
      <c r="L40" s="130">
        <f t="shared" si="2"/>
        <v>0</v>
      </c>
      <c r="M40" s="130" t="str">
        <f t="shared" si="3"/>
        <v xml:space="preserve"> </v>
      </c>
      <c r="N40" s="130">
        <f t="shared" si="4"/>
        <v>0</v>
      </c>
      <c r="O40" s="4"/>
    </row>
    <row r="41" spans="1:15" x14ac:dyDescent="0.2">
      <c r="A41" s="116"/>
      <c r="B41" s="90"/>
      <c r="C41" s="51"/>
      <c r="D41" s="52"/>
      <c r="E41" s="52"/>
      <c r="F41" s="47"/>
      <c r="G41" s="92"/>
      <c r="H41" s="94"/>
      <c r="I41" s="130">
        <f t="shared" si="0"/>
        <v>0</v>
      </c>
      <c r="J41" s="89"/>
      <c r="K41" s="130">
        <f t="shared" si="1"/>
        <v>0</v>
      </c>
      <c r="L41" s="130">
        <f t="shared" si="2"/>
        <v>0</v>
      </c>
      <c r="M41" s="130" t="str">
        <f t="shared" si="3"/>
        <v xml:space="preserve"> </v>
      </c>
      <c r="N41" s="130">
        <f t="shared" si="4"/>
        <v>0</v>
      </c>
      <c r="O41" s="4"/>
    </row>
    <row r="42" spans="1:15" x14ac:dyDescent="0.2">
      <c r="A42" s="116"/>
      <c r="B42" s="90"/>
      <c r="C42" s="51"/>
      <c r="D42" s="52"/>
      <c r="E42" s="52"/>
      <c r="F42" s="47"/>
      <c r="G42" s="92"/>
      <c r="H42" s="94"/>
      <c r="I42" s="130">
        <f t="shared" si="0"/>
        <v>0</v>
      </c>
      <c r="J42" s="89"/>
      <c r="K42" s="130">
        <f t="shared" si="1"/>
        <v>0</v>
      </c>
      <c r="L42" s="130">
        <f t="shared" si="2"/>
        <v>0</v>
      </c>
      <c r="M42" s="130" t="str">
        <f t="shared" si="3"/>
        <v xml:space="preserve"> </v>
      </c>
      <c r="N42" s="130">
        <f t="shared" si="4"/>
        <v>0</v>
      </c>
      <c r="O42" s="4"/>
    </row>
    <row r="43" spans="1:15" x14ac:dyDescent="0.2">
      <c r="A43" s="116"/>
      <c r="B43" s="90"/>
      <c r="C43" s="51"/>
      <c r="D43" s="52"/>
      <c r="E43" s="52"/>
      <c r="F43" s="47"/>
      <c r="G43" s="92"/>
      <c r="H43" s="94"/>
      <c r="I43" s="130">
        <f t="shared" si="0"/>
        <v>0</v>
      </c>
      <c r="J43" s="89"/>
      <c r="K43" s="130">
        <f t="shared" si="1"/>
        <v>0</v>
      </c>
      <c r="L43" s="130">
        <f t="shared" si="2"/>
        <v>0</v>
      </c>
      <c r="M43" s="130" t="str">
        <f t="shared" si="3"/>
        <v xml:space="preserve"> </v>
      </c>
      <c r="N43" s="130">
        <f t="shared" si="4"/>
        <v>0</v>
      </c>
      <c r="O43" s="21"/>
    </row>
    <row r="44" spans="1:15" x14ac:dyDescent="0.2">
      <c r="A44" s="116"/>
      <c r="B44" s="90"/>
      <c r="C44" s="51"/>
      <c r="D44" s="52"/>
      <c r="E44" s="52"/>
      <c r="F44" s="47"/>
      <c r="G44" s="92"/>
      <c r="H44" s="94"/>
      <c r="I44" s="130">
        <f t="shared" si="0"/>
        <v>0</v>
      </c>
      <c r="J44" s="89"/>
      <c r="K44" s="130">
        <f t="shared" si="1"/>
        <v>0</v>
      </c>
      <c r="L44" s="130">
        <f t="shared" si="2"/>
        <v>0</v>
      </c>
      <c r="M44" s="130" t="str">
        <f t="shared" si="3"/>
        <v xml:space="preserve"> </v>
      </c>
      <c r="N44" s="130">
        <f t="shared" si="4"/>
        <v>0</v>
      </c>
      <c r="O44" s="4"/>
    </row>
    <row r="45" spans="1:15" x14ac:dyDescent="0.2">
      <c r="A45" s="116"/>
      <c r="B45" s="90"/>
      <c r="C45" s="51"/>
      <c r="D45" s="52"/>
      <c r="E45" s="52"/>
      <c r="F45" s="47"/>
      <c r="G45" s="92"/>
      <c r="H45" s="94"/>
      <c r="I45" s="130">
        <f t="shared" si="0"/>
        <v>0</v>
      </c>
      <c r="J45" s="89"/>
      <c r="K45" s="130">
        <f t="shared" si="1"/>
        <v>0</v>
      </c>
      <c r="L45" s="130">
        <f t="shared" si="2"/>
        <v>0</v>
      </c>
      <c r="M45" s="130" t="str">
        <f t="shared" si="3"/>
        <v xml:space="preserve"> </v>
      </c>
      <c r="N45" s="130">
        <f t="shared" si="4"/>
        <v>0</v>
      </c>
      <c r="O45" s="4"/>
    </row>
    <row r="46" spans="1:15" x14ac:dyDescent="0.2">
      <c r="A46" s="116"/>
      <c r="B46" s="90"/>
      <c r="C46" s="51"/>
      <c r="D46" s="52"/>
      <c r="E46" s="52"/>
      <c r="F46" s="47"/>
      <c r="G46" s="92"/>
      <c r="H46" s="94"/>
      <c r="I46" s="130">
        <f t="shared" si="0"/>
        <v>0</v>
      </c>
      <c r="J46" s="89"/>
      <c r="K46" s="130">
        <f t="shared" si="1"/>
        <v>0</v>
      </c>
      <c r="L46" s="130">
        <f t="shared" si="2"/>
        <v>0</v>
      </c>
      <c r="M46" s="130" t="str">
        <f t="shared" si="3"/>
        <v xml:space="preserve"> </v>
      </c>
      <c r="N46" s="130">
        <f t="shared" si="4"/>
        <v>0</v>
      </c>
      <c r="O46" s="4"/>
    </row>
    <row r="47" spans="1:15" x14ac:dyDescent="0.2">
      <c r="A47" s="116"/>
      <c r="B47" s="90"/>
      <c r="C47" s="51"/>
      <c r="D47" s="52"/>
      <c r="E47" s="52"/>
      <c r="F47" s="47"/>
      <c r="G47" s="92"/>
      <c r="H47" s="94"/>
      <c r="I47" s="130">
        <f t="shared" si="0"/>
        <v>0</v>
      </c>
      <c r="J47" s="89"/>
      <c r="K47" s="130">
        <f t="shared" si="1"/>
        <v>0</v>
      </c>
      <c r="L47" s="130">
        <f t="shared" si="2"/>
        <v>0</v>
      </c>
      <c r="M47" s="130" t="str">
        <f t="shared" si="3"/>
        <v xml:space="preserve"> </v>
      </c>
      <c r="N47" s="130">
        <f t="shared" si="4"/>
        <v>0</v>
      </c>
      <c r="O47" s="4"/>
    </row>
    <row r="48" spans="1:15" x14ac:dyDescent="0.2">
      <c r="A48" s="116"/>
      <c r="B48" s="90"/>
      <c r="C48" s="51"/>
      <c r="D48" s="52"/>
      <c r="E48" s="52"/>
      <c r="F48" s="47"/>
      <c r="G48" s="92"/>
      <c r="H48" s="94"/>
      <c r="I48" s="130">
        <f t="shared" si="0"/>
        <v>0</v>
      </c>
      <c r="J48" s="89"/>
      <c r="K48" s="130">
        <f t="shared" si="1"/>
        <v>0</v>
      </c>
      <c r="L48" s="130">
        <f t="shared" si="2"/>
        <v>0</v>
      </c>
      <c r="M48" s="130" t="str">
        <f t="shared" si="3"/>
        <v xml:space="preserve"> </v>
      </c>
      <c r="N48" s="130">
        <f t="shared" si="4"/>
        <v>0</v>
      </c>
      <c r="O48" s="4"/>
    </row>
    <row r="49" spans="1:15" x14ac:dyDescent="0.2">
      <c r="A49" s="116"/>
      <c r="B49" s="90"/>
      <c r="C49" s="51"/>
      <c r="D49" s="52"/>
      <c r="E49" s="52"/>
      <c r="F49" s="47"/>
      <c r="G49" s="92"/>
      <c r="H49" s="94"/>
      <c r="I49" s="130">
        <f t="shared" si="0"/>
        <v>0</v>
      </c>
      <c r="J49" s="89"/>
      <c r="K49" s="130">
        <f t="shared" si="1"/>
        <v>0</v>
      </c>
      <c r="L49" s="130">
        <f t="shared" si="2"/>
        <v>0</v>
      </c>
      <c r="M49" s="130" t="str">
        <f t="shared" si="3"/>
        <v xml:space="preserve"> </v>
      </c>
      <c r="N49" s="130">
        <f t="shared" si="4"/>
        <v>0</v>
      </c>
      <c r="O49" s="4"/>
    </row>
    <row r="50" spans="1:15" x14ac:dyDescent="0.2">
      <c r="A50" s="116"/>
      <c r="B50" s="90"/>
      <c r="C50" s="51"/>
      <c r="D50" s="52"/>
      <c r="E50" s="52"/>
      <c r="F50" s="47"/>
      <c r="G50" s="92"/>
      <c r="H50" s="94"/>
      <c r="I50" s="130">
        <f t="shared" si="0"/>
        <v>0</v>
      </c>
      <c r="J50" s="89"/>
      <c r="K50" s="130">
        <f t="shared" si="1"/>
        <v>0</v>
      </c>
      <c r="L50" s="130">
        <f t="shared" si="2"/>
        <v>0</v>
      </c>
      <c r="M50" s="130" t="str">
        <f t="shared" si="3"/>
        <v xml:space="preserve"> </v>
      </c>
      <c r="N50" s="130">
        <f t="shared" si="4"/>
        <v>0</v>
      </c>
      <c r="O50" s="21"/>
    </row>
    <row r="51" spans="1:15" x14ac:dyDescent="0.2">
      <c r="A51" s="116"/>
      <c r="B51" s="90"/>
      <c r="C51" s="51"/>
      <c r="D51" s="52"/>
      <c r="E51" s="52"/>
      <c r="F51" s="47"/>
      <c r="G51" s="92"/>
      <c r="H51" s="94"/>
      <c r="I51" s="130">
        <f t="shared" si="0"/>
        <v>0</v>
      </c>
      <c r="J51" s="89"/>
      <c r="K51" s="130">
        <f t="shared" si="1"/>
        <v>0</v>
      </c>
      <c r="L51" s="130">
        <f t="shared" si="2"/>
        <v>0</v>
      </c>
      <c r="M51" s="130" t="str">
        <f t="shared" si="3"/>
        <v xml:space="preserve"> </v>
      </c>
      <c r="N51" s="130">
        <f t="shared" si="4"/>
        <v>0</v>
      </c>
      <c r="O51" s="4"/>
    </row>
    <row r="52" spans="1:15" x14ac:dyDescent="0.2">
      <c r="A52" s="116"/>
      <c r="B52" s="90"/>
      <c r="C52" s="51"/>
      <c r="D52" s="52"/>
      <c r="E52" s="52"/>
      <c r="F52" s="47"/>
      <c r="G52" s="92"/>
      <c r="H52" s="94"/>
      <c r="I52" s="130">
        <f t="shared" si="0"/>
        <v>0</v>
      </c>
      <c r="J52" s="89"/>
      <c r="K52" s="130">
        <f t="shared" si="1"/>
        <v>0</v>
      </c>
      <c r="L52" s="130">
        <f t="shared" si="2"/>
        <v>0</v>
      </c>
      <c r="M52" s="130" t="str">
        <f t="shared" si="3"/>
        <v xml:space="preserve"> </v>
      </c>
      <c r="N52" s="130">
        <f t="shared" si="4"/>
        <v>0</v>
      </c>
      <c r="O52" s="4"/>
    </row>
    <row r="53" spans="1:15" x14ac:dyDescent="0.2">
      <c r="A53" s="116"/>
      <c r="B53" s="90"/>
      <c r="C53" s="51"/>
      <c r="D53" s="52"/>
      <c r="E53" s="52"/>
      <c r="F53" s="47"/>
      <c r="G53" s="92"/>
      <c r="H53" s="94"/>
      <c r="I53" s="130">
        <f t="shared" si="0"/>
        <v>0</v>
      </c>
      <c r="J53" s="89"/>
      <c r="K53" s="130">
        <f t="shared" si="1"/>
        <v>0</v>
      </c>
      <c r="L53" s="130">
        <f t="shared" si="2"/>
        <v>0</v>
      </c>
      <c r="M53" s="130" t="str">
        <f t="shared" si="3"/>
        <v xml:space="preserve"> </v>
      </c>
      <c r="N53" s="130">
        <f t="shared" si="4"/>
        <v>0</v>
      </c>
      <c r="O53" s="4"/>
    </row>
    <row r="54" spans="1:15" x14ac:dyDescent="0.2">
      <c r="A54" s="116"/>
      <c r="B54" s="90"/>
      <c r="C54" s="51"/>
      <c r="D54" s="52"/>
      <c r="E54" s="52"/>
      <c r="F54" s="47"/>
      <c r="G54" s="92"/>
      <c r="H54" s="94"/>
      <c r="I54" s="130">
        <f t="shared" si="0"/>
        <v>0</v>
      </c>
      <c r="J54" s="89"/>
      <c r="K54" s="130">
        <f t="shared" si="1"/>
        <v>0</v>
      </c>
      <c r="L54" s="130">
        <f t="shared" si="2"/>
        <v>0</v>
      </c>
      <c r="M54" s="130" t="str">
        <f t="shared" si="3"/>
        <v xml:space="preserve"> </v>
      </c>
      <c r="N54" s="130">
        <f t="shared" si="4"/>
        <v>0</v>
      </c>
      <c r="O54" s="4"/>
    </row>
    <row r="55" spans="1:15" x14ac:dyDescent="0.2">
      <c r="A55" s="116"/>
      <c r="B55" s="90"/>
      <c r="C55" s="51"/>
      <c r="D55" s="52"/>
      <c r="E55" s="52"/>
      <c r="F55" s="47"/>
      <c r="G55" s="92"/>
      <c r="H55" s="94"/>
      <c r="I55" s="130">
        <f t="shared" si="0"/>
        <v>0</v>
      </c>
      <c r="J55" s="89"/>
      <c r="K55" s="130">
        <f t="shared" si="1"/>
        <v>0</v>
      </c>
      <c r="L55" s="130">
        <f t="shared" si="2"/>
        <v>0</v>
      </c>
      <c r="M55" s="130" t="str">
        <f t="shared" si="3"/>
        <v xml:space="preserve"> </v>
      </c>
      <c r="N55" s="130">
        <f t="shared" si="4"/>
        <v>0</v>
      </c>
      <c r="O55" s="4"/>
    </row>
    <row r="56" spans="1:15" x14ac:dyDescent="0.2">
      <c r="A56" s="116"/>
      <c r="B56" s="90"/>
      <c r="C56" s="51"/>
      <c r="D56" s="52"/>
      <c r="E56" s="52"/>
      <c r="F56" s="47"/>
      <c r="G56" s="92"/>
      <c r="H56" s="94"/>
      <c r="I56" s="130">
        <f t="shared" si="0"/>
        <v>0</v>
      </c>
      <c r="J56" s="89"/>
      <c r="K56" s="130">
        <f t="shared" si="1"/>
        <v>0</v>
      </c>
      <c r="L56" s="130">
        <f t="shared" si="2"/>
        <v>0</v>
      </c>
      <c r="M56" s="130" t="str">
        <f t="shared" si="3"/>
        <v xml:space="preserve"> </v>
      </c>
      <c r="N56" s="130">
        <f t="shared" si="4"/>
        <v>0</v>
      </c>
      <c r="O56" s="21"/>
    </row>
    <row r="57" spans="1:15" x14ac:dyDescent="0.2">
      <c r="A57" s="116"/>
      <c r="B57" s="90"/>
      <c r="C57" s="51"/>
      <c r="D57" s="52"/>
      <c r="E57" s="52"/>
      <c r="F57" s="47"/>
      <c r="G57" s="92"/>
      <c r="H57" s="94"/>
      <c r="I57" s="130">
        <f t="shared" si="0"/>
        <v>0</v>
      </c>
      <c r="J57" s="89"/>
      <c r="K57" s="130">
        <f t="shared" si="1"/>
        <v>0</v>
      </c>
      <c r="L57" s="130">
        <f t="shared" si="2"/>
        <v>0</v>
      </c>
      <c r="M57" s="130" t="str">
        <f t="shared" si="3"/>
        <v xml:space="preserve"> </v>
      </c>
      <c r="N57" s="130">
        <f t="shared" si="4"/>
        <v>0</v>
      </c>
      <c r="O57" s="4"/>
    </row>
    <row r="58" spans="1:15" x14ac:dyDescent="0.2">
      <c r="A58" s="116"/>
      <c r="B58" s="90"/>
      <c r="C58" s="51"/>
      <c r="D58" s="52"/>
      <c r="E58" s="52"/>
      <c r="F58" s="47"/>
      <c r="G58" s="92"/>
      <c r="H58" s="94"/>
      <c r="I58" s="130">
        <f t="shared" si="0"/>
        <v>0</v>
      </c>
      <c r="J58" s="89"/>
      <c r="K58" s="130">
        <f t="shared" si="1"/>
        <v>0</v>
      </c>
      <c r="L58" s="130">
        <f t="shared" si="2"/>
        <v>0</v>
      </c>
      <c r="M58" s="130" t="str">
        <f t="shared" si="3"/>
        <v xml:space="preserve"> </v>
      </c>
      <c r="N58" s="130">
        <f t="shared" si="4"/>
        <v>0</v>
      </c>
      <c r="O58" s="4"/>
    </row>
    <row r="59" spans="1:15" x14ac:dyDescent="0.2">
      <c r="A59" s="116"/>
      <c r="B59" s="90"/>
      <c r="C59" s="51"/>
      <c r="D59" s="52"/>
      <c r="E59" s="52"/>
      <c r="F59" s="47"/>
      <c r="G59" s="92"/>
      <c r="H59" s="94"/>
      <c r="I59" s="130">
        <f t="shared" si="0"/>
        <v>0</v>
      </c>
      <c r="J59" s="89"/>
      <c r="K59" s="130">
        <f t="shared" si="1"/>
        <v>0</v>
      </c>
      <c r="L59" s="130">
        <f t="shared" si="2"/>
        <v>0</v>
      </c>
      <c r="M59" s="130" t="str">
        <f t="shared" si="3"/>
        <v xml:space="preserve"> </v>
      </c>
      <c r="N59" s="130">
        <f t="shared" si="4"/>
        <v>0</v>
      </c>
      <c r="O59" s="4"/>
    </row>
    <row r="60" spans="1:15" x14ac:dyDescent="0.2">
      <c r="A60" s="116"/>
      <c r="B60" s="90"/>
      <c r="C60" s="51"/>
      <c r="D60" s="52"/>
      <c r="E60" s="52"/>
      <c r="F60" s="47"/>
      <c r="G60" s="92"/>
      <c r="H60" s="94"/>
      <c r="I60" s="130">
        <f t="shared" si="0"/>
        <v>0</v>
      </c>
      <c r="J60" s="89"/>
      <c r="K60" s="130">
        <f t="shared" si="1"/>
        <v>0</v>
      </c>
      <c r="L60" s="130">
        <f t="shared" si="2"/>
        <v>0</v>
      </c>
      <c r="M60" s="130" t="str">
        <f t="shared" si="3"/>
        <v xml:space="preserve"> </v>
      </c>
      <c r="N60" s="130">
        <f t="shared" si="4"/>
        <v>0</v>
      </c>
      <c r="O60" s="4"/>
    </row>
    <row r="61" spans="1:15" x14ac:dyDescent="0.2">
      <c r="A61" s="116"/>
      <c r="B61" s="90"/>
      <c r="C61" s="51"/>
      <c r="D61" s="52"/>
      <c r="E61" s="52"/>
      <c r="F61" s="47"/>
      <c r="G61" s="92"/>
      <c r="H61" s="94"/>
      <c r="I61" s="130">
        <f t="shared" si="0"/>
        <v>0</v>
      </c>
      <c r="J61" s="89"/>
      <c r="K61" s="130">
        <f t="shared" si="1"/>
        <v>0</v>
      </c>
      <c r="L61" s="130">
        <f t="shared" si="2"/>
        <v>0</v>
      </c>
      <c r="M61" s="130" t="str">
        <f t="shared" si="3"/>
        <v xml:space="preserve"> </v>
      </c>
      <c r="N61" s="130">
        <f t="shared" si="4"/>
        <v>0</v>
      </c>
      <c r="O61" s="4"/>
    </row>
    <row r="62" spans="1:15" x14ac:dyDescent="0.2">
      <c r="A62" s="116"/>
      <c r="B62" s="90"/>
      <c r="C62" s="51"/>
      <c r="D62" s="52"/>
      <c r="E62" s="52"/>
      <c r="F62" s="47"/>
      <c r="G62" s="92"/>
      <c r="H62" s="94"/>
      <c r="I62" s="130">
        <f t="shared" si="0"/>
        <v>0</v>
      </c>
      <c r="J62" s="89"/>
      <c r="K62" s="130">
        <f t="shared" si="1"/>
        <v>0</v>
      </c>
      <c r="L62" s="130">
        <f t="shared" si="2"/>
        <v>0</v>
      </c>
      <c r="M62" s="130" t="str">
        <f t="shared" si="3"/>
        <v xml:space="preserve"> </v>
      </c>
      <c r="N62" s="130">
        <f t="shared" si="4"/>
        <v>0</v>
      </c>
      <c r="O62" s="4"/>
    </row>
    <row r="63" spans="1:15" x14ac:dyDescent="0.2">
      <c r="A63" s="116"/>
      <c r="B63" s="90"/>
      <c r="C63" s="51"/>
      <c r="D63" s="52"/>
      <c r="E63" s="52"/>
      <c r="F63" s="47"/>
      <c r="G63" s="92"/>
      <c r="H63" s="94"/>
      <c r="I63" s="130">
        <f t="shared" si="0"/>
        <v>0</v>
      </c>
      <c r="J63" s="89"/>
      <c r="K63" s="130">
        <f t="shared" si="1"/>
        <v>0</v>
      </c>
      <c r="L63" s="130">
        <f t="shared" si="2"/>
        <v>0</v>
      </c>
      <c r="M63" s="130" t="str">
        <f t="shared" si="3"/>
        <v xml:space="preserve"> </v>
      </c>
      <c r="N63" s="130">
        <f t="shared" si="4"/>
        <v>0</v>
      </c>
      <c r="O63" s="21"/>
    </row>
    <row r="64" spans="1:15" x14ac:dyDescent="0.2">
      <c r="A64" s="116"/>
      <c r="B64" s="90"/>
      <c r="C64" s="51"/>
      <c r="D64" s="52"/>
      <c r="E64" s="52"/>
      <c r="F64" s="47"/>
      <c r="G64" s="92"/>
      <c r="H64" s="94"/>
      <c r="I64" s="130">
        <f t="shared" si="0"/>
        <v>0</v>
      </c>
      <c r="J64" s="89"/>
      <c r="K64" s="130">
        <f t="shared" si="1"/>
        <v>0</v>
      </c>
      <c r="L64" s="130">
        <f t="shared" si="2"/>
        <v>0</v>
      </c>
      <c r="M64" s="130" t="str">
        <f t="shared" si="3"/>
        <v xml:space="preserve"> </v>
      </c>
      <c r="N64" s="130">
        <f t="shared" si="4"/>
        <v>0</v>
      </c>
      <c r="O64" s="4"/>
    </row>
    <row r="65" spans="1:15" x14ac:dyDescent="0.2">
      <c r="A65" s="116"/>
      <c r="B65" s="90"/>
      <c r="C65" s="51"/>
      <c r="D65" s="52"/>
      <c r="E65" s="52"/>
      <c r="F65" s="47"/>
      <c r="G65" s="92"/>
      <c r="H65" s="94"/>
      <c r="I65" s="130">
        <f t="shared" si="0"/>
        <v>0</v>
      </c>
      <c r="J65" s="89"/>
      <c r="K65" s="130">
        <f t="shared" si="1"/>
        <v>0</v>
      </c>
      <c r="L65" s="130">
        <f t="shared" si="2"/>
        <v>0</v>
      </c>
      <c r="M65" s="130" t="str">
        <f t="shared" si="3"/>
        <v xml:space="preserve"> </v>
      </c>
      <c r="N65" s="130">
        <f t="shared" si="4"/>
        <v>0</v>
      </c>
      <c r="O65" s="4"/>
    </row>
    <row r="66" spans="1:15" x14ac:dyDescent="0.2">
      <c r="A66" s="116"/>
      <c r="B66" s="90"/>
      <c r="C66" s="51"/>
      <c r="D66" s="52"/>
      <c r="E66" s="52"/>
      <c r="F66" s="47"/>
      <c r="G66" s="92"/>
      <c r="H66" s="94"/>
      <c r="I66" s="130">
        <f t="shared" si="0"/>
        <v>0</v>
      </c>
      <c r="J66" s="89"/>
      <c r="K66" s="130">
        <f t="shared" si="1"/>
        <v>0</v>
      </c>
      <c r="L66" s="130">
        <f t="shared" si="2"/>
        <v>0</v>
      </c>
      <c r="M66" s="130" t="str">
        <f t="shared" si="3"/>
        <v xml:space="preserve"> </v>
      </c>
      <c r="N66" s="130">
        <f t="shared" si="4"/>
        <v>0</v>
      </c>
      <c r="O66" s="4"/>
    </row>
    <row r="67" spans="1:15" x14ac:dyDescent="0.2">
      <c r="A67" s="116"/>
      <c r="B67" s="90"/>
      <c r="C67" s="51"/>
      <c r="D67" s="52"/>
      <c r="E67" s="52"/>
      <c r="F67" s="47"/>
      <c r="G67" s="92"/>
      <c r="H67" s="94"/>
      <c r="I67" s="130">
        <f t="shared" si="0"/>
        <v>0</v>
      </c>
      <c r="J67" s="89"/>
      <c r="K67" s="130">
        <f t="shared" si="1"/>
        <v>0</v>
      </c>
      <c r="L67" s="130">
        <f t="shared" si="2"/>
        <v>0</v>
      </c>
      <c r="M67" s="130" t="str">
        <f t="shared" si="3"/>
        <v xml:space="preserve"> </v>
      </c>
      <c r="N67" s="130">
        <f t="shared" si="4"/>
        <v>0</v>
      </c>
      <c r="O67" s="4"/>
    </row>
    <row r="68" spans="1:15" x14ac:dyDescent="0.2">
      <c r="A68" s="116"/>
      <c r="B68" s="90"/>
      <c r="C68" s="51"/>
      <c r="D68" s="52"/>
      <c r="E68" s="52"/>
      <c r="F68" s="47"/>
      <c r="G68" s="92"/>
      <c r="H68" s="94"/>
      <c r="I68" s="130">
        <f t="shared" si="0"/>
        <v>0</v>
      </c>
      <c r="J68" s="89"/>
      <c r="K68" s="130">
        <f t="shared" si="1"/>
        <v>0</v>
      </c>
      <c r="L68" s="130">
        <f t="shared" si="2"/>
        <v>0</v>
      </c>
      <c r="M68" s="130" t="str">
        <f t="shared" si="3"/>
        <v xml:space="preserve"> </v>
      </c>
      <c r="N68" s="130">
        <f t="shared" si="4"/>
        <v>0</v>
      </c>
      <c r="O68" s="4"/>
    </row>
    <row r="69" spans="1:15" x14ac:dyDescent="0.2">
      <c r="A69" s="116"/>
      <c r="B69" s="90"/>
      <c r="C69" s="51"/>
      <c r="D69" s="52"/>
      <c r="E69" s="52"/>
      <c r="F69" s="47"/>
      <c r="G69" s="92"/>
      <c r="H69" s="94"/>
      <c r="I69" s="130">
        <f t="shared" si="0"/>
        <v>0</v>
      </c>
      <c r="J69" s="89"/>
      <c r="K69" s="130">
        <f t="shared" si="1"/>
        <v>0</v>
      </c>
      <c r="L69" s="130">
        <f t="shared" si="2"/>
        <v>0</v>
      </c>
      <c r="M69" s="130" t="str">
        <f t="shared" si="3"/>
        <v xml:space="preserve"> </v>
      </c>
      <c r="N69" s="130">
        <f t="shared" si="4"/>
        <v>0</v>
      </c>
      <c r="O69" s="4"/>
    </row>
    <row r="70" spans="1:15" x14ac:dyDescent="0.2">
      <c r="A70" s="116"/>
      <c r="B70" s="90"/>
      <c r="C70" s="51"/>
      <c r="D70" s="52"/>
      <c r="E70" s="52"/>
      <c r="F70" s="47"/>
      <c r="G70" s="92"/>
      <c r="H70" s="94"/>
      <c r="I70" s="130">
        <f t="shared" si="0"/>
        <v>0</v>
      </c>
      <c r="J70" s="89"/>
      <c r="K70" s="130">
        <f t="shared" si="1"/>
        <v>0</v>
      </c>
      <c r="L70" s="130">
        <f t="shared" si="2"/>
        <v>0</v>
      </c>
      <c r="M70" s="130" t="str">
        <f t="shared" si="3"/>
        <v xml:space="preserve"> </v>
      </c>
      <c r="N70" s="130">
        <f t="shared" si="4"/>
        <v>0</v>
      </c>
      <c r="O70" s="21"/>
    </row>
    <row r="71" spans="1:15" x14ac:dyDescent="0.2">
      <c r="A71" s="116"/>
      <c r="B71" s="90"/>
      <c r="C71" s="51"/>
      <c r="D71" s="52"/>
      <c r="E71" s="52"/>
      <c r="F71" s="47"/>
      <c r="G71" s="92"/>
      <c r="H71" s="94"/>
      <c r="I71" s="130">
        <f t="shared" si="0"/>
        <v>0</v>
      </c>
      <c r="J71" s="89"/>
      <c r="K71" s="130">
        <f t="shared" si="1"/>
        <v>0</v>
      </c>
      <c r="L71" s="130">
        <f t="shared" si="2"/>
        <v>0</v>
      </c>
      <c r="M71" s="130" t="str">
        <f t="shared" si="3"/>
        <v xml:space="preserve"> </v>
      </c>
      <c r="N71" s="130">
        <f t="shared" si="4"/>
        <v>0</v>
      </c>
      <c r="O71" s="4"/>
    </row>
    <row r="72" spans="1:15" x14ac:dyDescent="0.2">
      <c r="A72" s="116"/>
      <c r="B72" s="90"/>
      <c r="C72" s="51"/>
      <c r="D72" s="52"/>
      <c r="E72" s="52"/>
      <c r="F72" s="47"/>
      <c r="G72" s="92"/>
      <c r="H72" s="94"/>
      <c r="I72" s="130">
        <f t="shared" ref="I72:I100" si="5">IF(E72&gt;0,E72-D72,0)</f>
        <v>0</v>
      </c>
      <c r="J72" s="89"/>
      <c r="K72" s="130">
        <f t="shared" ref="K72:K100" si="6">IF(G72="GUV",K71+I72,K71)</f>
        <v>0</v>
      </c>
      <c r="L72" s="130">
        <f t="shared" ref="L72:L100" si="7">L71+I72</f>
        <v>0</v>
      </c>
      <c r="M72" s="130" t="str">
        <f t="shared" ref="M72:M100" si="8">IF(G72="GUV",I72," ")</f>
        <v xml:space="preserve"> </v>
      </c>
      <c r="N72" s="130">
        <f t="shared" ref="N72:N100" si="9">IF(G72="GUV"," ",I72)</f>
        <v>0</v>
      </c>
      <c r="O72" s="4"/>
    </row>
    <row r="73" spans="1:15" x14ac:dyDescent="0.2">
      <c r="A73" s="116"/>
      <c r="B73" s="90"/>
      <c r="C73" s="91"/>
      <c r="D73" s="1"/>
      <c r="E73" s="1"/>
      <c r="F73" s="47"/>
      <c r="G73" s="92"/>
      <c r="H73" s="94"/>
      <c r="I73" s="130">
        <f t="shared" si="5"/>
        <v>0</v>
      </c>
      <c r="J73" s="89"/>
      <c r="K73" s="130">
        <f t="shared" si="6"/>
        <v>0</v>
      </c>
      <c r="L73" s="130">
        <f t="shared" si="7"/>
        <v>0</v>
      </c>
      <c r="M73" s="130" t="str">
        <f t="shared" si="8"/>
        <v xml:space="preserve"> </v>
      </c>
      <c r="N73" s="130">
        <f t="shared" si="9"/>
        <v>0</v>
      </c>
      <c r="O73" s="4"/>
    </row>
    <row r="74" spans="1:15" x14ac:dyDescent="0.2">
      <c r="A74" s="116"/>
      <c r="B74" s="90"/>
      <c r="C74" s="91"/>
      <c r="D74" s="1"/>
      <c r="E74" s="1"/>
      <c r="F74" s="47"/>
      <c r="G74" s="92"/>
      <c r="H74" s="94"/>
      <c r="I74" s="130">
        <f t="shared" si="5"/>
        <v>0</v>
      </c>
      <c r="J74" s="89"/>
      <c r="K74" s="130">
        <f t="shared" si="6"/>
        <v>0</v>
      </c>
      <c r="L74" s="130">
        <f t="shared" si="7"/>
        <v>0</v>
      </c>
      <c r="M74" s="130" t="str">
        <f t="shared" si="8"/>
        <v xml:space="preserve"> </v>
      </c>
      <c r="N74" s="130">
        <f t="shared" si="9"/>
        <v>0</v>
      </c>
      <c r="O74" s="4"/>
    </row>
    <row r="75" spans="1:15" x14ac:dyDescent="0.2">
      <c r="A75" s="116"/>
      <c r="B75" s="90"/>
      <c r="C75" s="91"/>
      <c r="D75" s="1"/>
      <c r="E75" s="1"/>
      <c r="F75" s="47"/>
      <c r="G75" s="92"/>
      <c r="H75" s="94"/>
      <c r="I75" s="130">
        <f t="shared" si="5"/>
        <v>0</v>
      </c>
      <c r="J75" s="89"/>
      <c r="K75" s="130">
        <f t="shared" si="6"/>
        <v>0</v>
      </c>
      <c r="L75" s="130">
        <f t="shared" si="7"/>
        <v>0</v>
      </c>
      <c r="M75" s="130" t="str">
        <f t="shared" si="8"/>
        <v xml:space="preserve"> </v>
      </c>
      <c r="N75" s="130">
        <f t="shared" si="9"/>
        <v>0</v>
      </c>
      <c r="O75" s="4"/>
    </row>
    <row r="76" spans="1:15" x14ac:dyDescent="0.2">
      <c r="A76" s="116"/>
      <c r="B76" s="90"/>
      <c r="C76" s="91"/>
      <c r="D76" s="1"/>
      <c r="E76" s="1"/>
      <c r="F76" s="47"/>
      <c r="G76" s="92"/>
      <c r="H76" s="94"/>
      <c r="I76" s="130">
        <f t="shared" si="5"/>
        <v>0</v>
      </c>
      <c r="J76" s="89"/>
      <c r="K76" s="130">
        <f t="shared" si="6"/>
        <v>0</v>
      </c>
      <c r="L76" s="130">
        <f t="shared" si="7"/>
        <v>0</v>
      </c>
      <c r="M76" s="130" t="str">
        <f t="shared" si="8"/>
        <v xml:space="preserve"> </v>
      </c>
      <c r="N76" s="130">
        <f t="shared" si="9"/>
        <v>0</v>
      </c>
      <c r="O76" s="4"/>
    </row>
    <row r="77" spans="1:15" x14ac:dyDescent="0.2">
      <c r="A77" s="116"/>
      <c r="B77" s="90"/>
      <c r="C77" s="91"/>
      <c r="D77" s="1"/>
      <c r="E77" s="1"/>
      <c r="F77" s="47"/>
      <c r="G77" s="92"/>
      <c r="H77" s="94"/>
      <c r="I77" s="130">
        <f t="shared" si="5"/>
        <v>0</v>
      </c>
      <c r="J77" s="89"/>
      <c r="K77" s="130">
        <f t="shared" si="6"/>
        <v>0</v>
      </c>
      <c r="L77" s="130">
        <f t="shared" si="7"/>
        <v>0</v>
      </c>
      <c r="M77" s="130" t="str">
        <f t="shared" si="8"/>
        <v xml:space="preserve"> </v>
      </c>
      <c r="N77" s="130">
        <f t="shared" si="9"/>
        <v>0</v>
      </c>
      <c r="O77" s="21"/>
    </row>
    <row r="78" spans="1:15" x14ac:dyDescent="0.2">
      <c r="A78" s="116"/>
      <c r="B78" s="90"/>
      <c r="C78" s="91"/>
      <c r="D78" s="1"/>
      <c r="E78" s="1"/>
      <c r="F78" s="47"/>
      <c r="G78" s="92"/>
      <c r="H78" s="94"/>
      <c r="I78" s="130">
        <f t="shared" si="5"/>
        <v>0</v>
      </c>
      <c r="J78" s="89"/>
      <c r="K78" s="130">
        <f t="shared" si="6"/>
        <v>0</v>
      </c>
      <c r="L78" s="130">
        <f t="shared" si="7"/>
        <v>0</v>
      </c>
      <c r="M78" s="130" t="str">
        <f t="shared" si="8"/>
        <v xml:space="preserve"> </v>
      </c>
      <c r="N78" s="130">
        <f t="shared" si="9"/>
        <v>0</v>
      </c>
      <c r="O78" s="4"/>
    </row>
    <row r="79" spans="1:15" x14ac:dyDescent="0.2">
      <c r="A79" s="116"/>
      <c r="B79" s="90"/>
      <c r="C79" s="91"/>
      <c r="D79" s="1"/>
      <c r="E79" s="1"/>
      <c r="F79" s="47"/>
      <c r="G79" s="92"/>
      <c r="H79" s="94"/>
      <c r="I79" s="130">
        <f t="shared" si="5"/>
        <v>0</v>
      </c>
      <c r="J79" s="89"/>
      <c r="K79" s="130">
        <f t="shared" si="6"/>
        <v>0</v>
      </c>
      <c r="L79" s="130">
        <f t="shared" si="7"/>
        <v>0</v>
      </c>
      <c r="M79" s="130" t="str">
        <f t="shared" si="8"/>
        <v xml:space="preserve"> </v>
      </c>
      <c r="N79" s="130">
        <f t="shared" si="9"/>
        <v>0</v>
      </c>
      <c r="O79" s="4"/>
    </row>
    <row r="80" spans="1:15" x14ac:dyDescent="0.2">
      <c r="A80" s="116"/>
      <c r="B80" s="90"/>
      <c r="C80" s="91"/>
      <c r="D80" s="1"/>
      <c r="E80" s="1"/>
      <c r="F80" s="47"/>
      <c r="G80" s="92"/>
      <c r="H80" s="94"/>
      <c r="I80" s="130">
        <f t="shared" si="5"/>
        <v>0</v>
      </c>
      <c r="J80" s="89"/>
      <c r="K80" s="130">
        <f t="shared" si="6"/>
        <v>0</v>
      </c>
      <c r="L80" s="130">
        <f t="shared" si="7"/>
        <v>0</v>
      </c>
      <c r="M80" s="130" t="str">
        <f t="shared" si="8"/>
        <v xml:space="preserve"> </v>
      </c>
      <c r="N80" s="130">
        <f t="shared" si="9"/>
        <v>0</v>
      </c>
      <c r="O80" s="4"/>
    </row>
    <row r="81" spans="1:15" x14ac:dyDescent="0.2">
      <c r="A81" s="116"/>
      <c r="B81" s="90"/>
      <c r="C81" s="91"/>
      <c r="D81" s="1"/>
      <c r="E81" s="1"/>
      <c r="F81" s="47"/>
      <c r="G81" s="92"/>
      <c r="H81" s="94"/>
      <c r="I81" s="130">
        <f t="shared" si="5"/>
        <v>0</v>
      </c>
      <c r="J81" s="89"/>
      <c r="K81" s="130">
        <f t="shared" si="6"/>
        <v>0</v>
      </c>
      <c r="L81" s="130">
        <f t="shared" si="7"/>
        <v>0</v>
      </c>
      <c r="M81" s="130" t="str">
        <f t="shared" si="8"/>
        <v xml:space="preserve"> </v>
      </c>
      <c r="N81" s="130">
        <f t="shared" si="9"/>
        <v>0</v>
      </c>
      <c r="O81" s="4"/>
    </row>
    <row r="82" spans="1:15" x14ac:dyDescent="0.2">
      <c r="A82" s="116"/>
      <c r="B82" s="90"/>
      <c r="C82" s="91"/>
      <c r="D82" s="1"/>
      <c r="E82" s="1"/>
      <c r="F82" s="47"/>
      <c r="G82" s="92"/>
      <c r="H82" s="94"/>
      <c r="I82" s="130">
        <f t="shared" si="5"/>
        <v>0</v>
      </c>
      <c r="J82" s="89"/>
      <c r="K82" s="130">
        <f t="shared" si="6"/>
        <v>0</v>
      </c>
      <c r="L82" s="130">
        <f t="shared" si="7"/>
        <v>0</v>
      </c>
      <c r="M82" s="130" t="str">
        <f t="shared" si="8"/>
        <v xml:space="preserve"> </v>
      </c>
      <c r="N82" s="130">
        <f t="shared" si="9"/>
        <v>0</v>
      </c>
      <c r="O82" s="4"/>
    </row>
    <row r="83" spans="1:15" x14ac:dyDescent="0.2">
      <c r="A83" s="116"/>
      <c r="B83" s="90"/>
      <c r="C83" s="91"/>
      <c r="D83" s="1"/>
      <c r="E83" s="1"/>
      <c r="F83" s="47"/>
      <c r="G83" s="92"/>
      <c r="H83" s="94"/>
      <c r="I83" s="130">
        <f t="shared" si="5"/>
        <v>0</v>
      </c>
      <c r="J83" s="89"/>
      <c r="K83" s="130">
        <f t="shared" si="6"/>
        <v>0</v>
      </c>
      <c r="L83" s="130">
        <f t="shared" si="7"/>
        <v>0</v>
      </c>
      <c r="M83" s="130" t="str">
        <f t="shared" si="8"/>
        <v xml:space="preserve"> </v>
      </c>
      <c r="N83" s="130">
        <f t="shared" si="9"/>
        <v>0</v>
      </c>
      <c r="O83" s="4"/>
    </row>
    <row r="84" spans="1:15" x14ac:dyDescent="0.2">
      <c r="A84" s="116"/>
      <c r="B84" s="90"/>
      <c r="C84" s="91"/>
      <c r="D84" s="1"/>
      <c r="E84" s="1"/>
      <c r="F84" s="47"/>
      <c r="G84" s="92"/>
      <c r="H84" s="94"/>
      <c r="I84" s="130">
        <f t="shared" si="5"/>
        <v>0</v>
      </c>
      <c r="J84" s="89"/>
      <c r="K84" s="130">
        <f t="shared" si="6"/>
        <v>0</v>
      </c>
      <c r="L84" s="130">
        <f t="shared" si="7"/>
        <v>0</v>
      </c>
      <c r="M84" s="130" t="str">
        <f t="shared" si="8"/>
        <v xml:space="preserve"> </v>
      </c>
      <c r="N84" s="130">
        <f t="shared" si="9"/>
        <v>0</v>
      </c>
      <c r="O84" s="4"/>
    </row>
    <row r="85" spans="1:15" x14ac:dyDescent="0.2">
      <c r="A85" s="116"/>
      <c r="B85" s="90"/>
      <c r="C85" s="91"/>
      <c r="D85" s="1"/>
      <c r="E85" s="1"/>
      <c r="F85" s="47"/>
      <c r="G85" s="92"/>
      <c r="H85" s="94"/>
      <c r="I85" s="130">
        <f t="shared" si="5"/>
        <v>0</v>
      </c>
      <c r="J85" s="89"/>
      <c r="K85" s="130">
        <f t="shared" si="6"/>
        <v>0</v>
      </c>
      <c r="L85" s="130">
        <f t="shared" si="7"/>
        <v>0</v>
      </c>
      <c r="M85" s="130" t="str">
        <f t="shared" si="8"/>
        <v xml:space="preserve"> </v>
      </c>
      <c r="N85" s="130">
        <f t="shared" si="9"/>
        <v>0</v>
      </c>
      <c r="O85" s="4"/>
    </row>
    <row r="86" spans="1:15" x14ac:dyDescent="0.2">
      <c r="A86" s="116"/>
      <c r="B86" s="90"/>
      <c r="C86" s="91"/>
      <c r="D86" s="1"/>
      <c r="E86" s="1"/>
      <c r="F86" s="47"/>
      <c r="G86" s="92"/>
      <c r="H86" s="94"/>
      <c r="I86" s="130">
        <f t="shared" si="5"/>
        <v>0</v>
      </c>
      <c r="J86" s="89"/>
      <c r="K86" s="130">
        <f t="shared" si="6"/>
        <v>0</v>
      </c>
      <c r="L86" s="130">
        <f t="shared" si="7"/>
        <v>0</v>
      </c>
      <c r="M86" s="130" t="str">
        <f t="shared" si="8"/>
        <v xml:space="preserve"> </v>
      </c>
      <c r="N86" s="130">
        <f t="shared" si="9"/>
        <v>0</v>
      </c>
      <c r="O86" s="4"/>
    </row>
    <row r="87" spans="1:15" x14ac:dyDescent="0.2">
      <c r="A87" s="116"/>
      <c r="B87" s="90"/>
      <c r="C87" s="91"/>
      <c r="D87" s="1"/>
      <c r="E87" s="1"/>
      <c r="F87" s="47"/>
      <c r="G87" s="92"/>
      <c r="H87" s="94"/>
      <c r="I87" s="130">
        <f t="shared" si="5"/>
        <v>0</v>
      </c>
      <c r="J87" s="89"/>
      <c r="K87" s="130">
        <f t="shared" si="6"/>
        <v>0</v>
      </c>
      <c r="L87" s="130">
        <f t="shared" si="7"/>
        <v>0</v>
      </c>
      <c r="M87" s="130" t="str">
        <f t="shared" si="8"/>
        <v xml:space="preserve"> </v>
      </c>
      <c r="N87" s="130">
        <f t="shared" si="9"/>
        <v>0</v>
      </c>
      <c r="O87" s="21"/>
    </row>
    <row r="88" spans="1:15" x14ac:dyDescent="0.2">
      <c r="A88" s="116"/>
      <c r="B88" s="90"/>
      <c r="C88" s="91"/>
      <c r="D88" s="1"/>
      <c r="E88" s="1"/>
      <c r="F88" s="47"/>
      <c r="G88" s="92"/>
      <c r="H88" s="94"/>
      <c r="I88" s="130">
        <f t="shared" si="5"/>
        <v>0</v>
      </c>
      <c r="J88" s="89"/>
      <c r="K88" s="130">
        <f t="shared" si="6"/>
        <v>0</v>
      </c>
      <c r="L88" s="130">
        <f t="shared" si="7"/>
        <v>0</v>
      </c>
      <c r="M88" s="130" t="str">
        <f t="shared" si="8"/>
        <v xml:space="preserve"> </v>
      </c>
      <c r="N88" s="130">
        <f t="shared" si="9"/>
        <v>0</v>
      </c>
      <c r="O88" s="4"/>
    </row>
    <row r="89" spans="1:15" x14ac:dyDescent="0.2">
      <c r="A89" s="116"/>
      <c r="B89" s="90"/>
      <c r="C89" s="91"/>
      <c r="D89" s="1"/>
      <c r="E89" s="1"/>
      <c r="F89" s="47"/>
      <c r="G89" s="92"/>
      <c r="H89" s="94"/>
      <c r="I89" s="130">
        <f t="shared" si="5"/>
        <v>0</v>
      </c>
      <c r="J89" s="89"/>
      <c r="K89" s="130">
        <f t="shared" si="6"/>
        <v>0</v>
      </c>
      <c r="L89" s="130">
        <f t="shared" si="7"/>
        <v>0</v>
      </c>
      <c r="M89" s="130" t="str">
        <f t="shared" si="8"/>
        <v xml:space="preserve"> </v>
      </c>
      <c r="N89" s="130">
        <f t="shared" si="9"/>
        <v>0</v>
      </c>
      <c r="O89" s="4"/>
    </row>
    <row r="90" spans="1:15" x14ac:dyDescent="0.2">
      <c r="A90" s="116"/>
      <c r="B90" s="90"/>
      <c r="C90" s="91"/>
      <c r="D90" s="1"/>
      <c r="E90" s="1"/>
      <c r="F90" s="47"/>
      <c r="G90" s="92"/>
      <c r="H90" s="94"/>
      <c r="I90" s="130">
        <f t="shared" si="5"/>
        <v>0</v>
      </c>
      <c r="J90" s="89"/>
      <c r="K90" s="130">
        <f t="shared" si="6"/>
        <v>0</v>
      </c>
      <c r="L90" s="130">
        <f t="shared" si="7"/>
        <v>0</v>
      </c>
      <c r="M90" s="130" t="str">
        <f t="shared" si="8"/>
        <v xml:space="preserve"> </v>
      </c>
      <c r="N90" s="130">
        <f t="shared" si="9"/>
        <v>0</v>
      </c>
      <c r="O90" s="4"/>
    </row>
    <row r="91" spans="1:15" x14ac:dyDescent="0.2">
      <c r="A91" s="116"/>
      <c r="B91" s="90"/>
      <c r="C91" s="91"/>
      <c r="D91" s="1"/>
      <c r="E91" s="1"/>
      <c r="F91" s="47"/>
      <c r="G91" s="92"/>
      <c r="H91" s="94"/>
      <c r="I91" s="130">
        <f t="shared" si="5"/>
        <v>0</v>
      </c>
      <c r="J91" s="89"/>
      <c r="K91" s="130">
        <f t="shared" si="6"/>
        <v>0</v>
      </c>
      <c r="L91" s="130">
        <f t="shared" si="7"/>
        <v>0</v>
      </c>
      <c r="M91" s="130" t="str">
        <f t="shared" si="8"/>
        <v xml:space="preserve"> </v>
      </c>
      <c r="N91" s="130">
        <f t="shared" si="9"/>
        <v>0</v>
      </c>
      <c r="O91" s="4"/>
    </row>
    <row r="92" spans="1:15" x14ac:dyDescent="0.2">
      <c r="A92" s="116"/>
      <c r="B92" s="90"/>
      <c r="C92" s="91"/>
      <c r="D92" s="1"/>
      <c r="E92" s="1"/>
      <c r="F92" s="47"/>
      <c r="G92" s="92"/>
      <c r="H92" s="94"/>
      <c r="I92" s="130">
        <f t="shared" si="5"/>
        <v>0</v>
      </c>
      <c r="J92" s="89"/>
      <c r="K92" s="130">
        <f t="shared" si="6"/>
        <v>0</v>
      </c>
      <c r="L92" s="130">
        <f t="shared" si="7"/>
        <v>0</v>
      </c>
      <c r="M92" s="130" t="str">
        <f t="shared" si="8"/>
        <v xml:space="preserve"> </v>
      </c>
      <c r="N92" s="130">
        <f t="shared" si="9"/>
        <v>0</v>
      </c>
      <c r="O92" s="4"/>
    </row>
    <row r="93" spans="1:15" x14ac:dyDescent="0.2">
      <c r="A93" s="116"/>
      <c r="B93" s="90"/>
      <c r="C93" s="91"/>
      <c r="D93" s="1"/>
      <c r="E93" s="1"/>
      <c r="F93" s="47"/>
      <c r="G93" s="92"/>
      <c r="H93" s="94"/>
      <c r="I93" s="130">
        <f t="shared" si="5"/>
        <v>0</v>
      </c>
      <c r="J93" s="89"/>
      <c r="K93" s="130">
        <f t="shared" si="6"/>
        <v>0</v>
      </c>
      <c r="L93" s="130">
        <f t="shared" si="7"/>
        <v>0</v>
      </c>
      <c r="M93" s="130" t="str">
        <f t="shared" si="8"/>
        <v xml:space="preserve"> </v>
      </c>
      <c r="N93" s="130">
        <f t="shared" si="9"/>
        <v>0</v>
      </c>
      <c r="O93" s="4"/>
    </row>
    <row r="94" spans="1:15" x14ac:dyDescent="0.2">
      <c r="A94" s="116"/>
      <c r="B94" s="90"/>
      <c r="C94" s="91"/>
      <c r="D94" s="1"/>
      <c r="E94" s="1"/>
      <c r="F94" s="47"/>
      <c r="G94" s="92"/>
      <c r="H94" s="94"/>
      <c r="I94" s="130">
        <f t="shared" si="5"/>
        <v>0</v>
      </c>
      <c r="J94" s="89"/>
      <c r="K94" s="130">
        <f t="shared" si="6"/>
        <v>0</v>
      </c>
      <c r="L94" s="130">
        <f t="shared" si="7"/>
        <v>0</v>
      </c>
      <c r="M94" s="130" t="str">
        <f t="shared" si="8"/>
        <v xml:space="preserve"> </v>
      </c>
      <c r="N94" s="130">
        <f t="shared" si="9"/>
        <v>0</v>
      </c>
      <c r="O94" s="21"/>
    </row>
    <row r="95" spans="1:15" x14ac:dyDescent="0.2">
      <c r="A95" s="116"/>
      <c r="B95" s="90"/>
      <c r="C95" s="91"/>
      <c r="D95" s="1"/>
      <c r="E95" s="1"/>
      <c r="F95" s="47"/>
      <c r="G95" s="92"/>
      <c r="H95" s="94"/>
      <c r="I95" s="130">
        <f t="shared" si="5"/>
        <v>0</v>
      </c>
      <c r="J95" s="89"/>
      <c r="K95" s="130">
        <f t="shared" si="6"/>
        <v>0</v>
      </c>
      <c r="L95" s="130">
        <f t="shared" si="7"/>
        <v>0</v>
      </c>
      <c r="M95" s="130" t="str">
        <f t="shared" si="8"/>
        <v xml:space="preserve"> </v>
      </c>
      <c r="N95" s="130">
        <f t="shared" si="9"/>
        <v>0</v>
      </c>
      <c r="O95" s="4"/>
    </row>
    <row r="96" spans="1:15" x14ac:dyDescent="0.2">
      <c r="A96" s="116"/>
      <c r="B96" s="90"/>
      <c r="C96" s="91"/>
      <c r="D96" s="1"/>
      <c r="E96" s="1"/>
      <c r="F96" s="47"/>
      <c r="G96" s="92"/>
      <c r="H96" s="94"/>
      <c r="I96" s="130">
        <f t="shared" si="5"/>
        <v>0</v>
      </c>
      <c r="J96" s="89"/>
      <c r="K96" s="130">
        <f t="shared" si="6"/>
        <v>0</v>
      </c>
      <c r="L96" s="130">
        <f t="shared" si="7"/>
        <v>0</v>
      </c>
      <c r="M96" s="130" t="str">
        <f t="shared" si="8"/>
        <v xml:space="preserve"> </v>
      </c>
      <c r="N96" s="130">
        <f t="shared" si="9"/>
        <v>0</v>
      </c>
      <c r="O96" s="4"/>
    </row>
    <row r="97" spans="1:18" x14ac:dyDescent="0.2">
      <c r="A97" s="116"/>
      <c r="B97" s="90"/>
      <c r="C97" s="91"/>
      <c r="D97" s="1"/>
      <c r="E97" s="1"/>
      <c r="F97" s="47"/>
      <c r="G97" s="92"/>
      <c r="H97" s="94"/>
      <c r="I97" s="130">
        <f t="shared" si="5"/>
        <v>0</v>
      </c>
      <c r="J97" s="89"/>
      <c r="K97" s="130">
        <f t="shared" si="6"/>
        <v>0</v>
      </c>
      <c r="L97" s="130">
        <f t="shared" si="7"/>
        <v>0</v>
      </c>
      <c r="M97" s="130" t="str">
        <f t="shared" si="8"/>
        <v xml:space="preserve"> </v>
      </c>
      <c r="N97" s="130">
        <f t="shared" si="9"/>
        <v>0</v>
      </c>
      <c r="O97" s="4"/>
    </row>
    <row r="98" spans="1:18" x14ac:dyDescent="0.2">
      <c r="A98" s="116"/>
      <c r="B98" s="90"/>
      <c r="C98" s="91"/>
      <c r="D98" s="1"/>
      <c r="E98" s="1"/>
      <c r="F98" s="47"/>
      <c r="G98" s="92"/>
      <c r="H98" s="94"/>
      <c r="I98" s="130">
        <f t="shared" si="5"/>
        <v>0</v>
      </c>
      <c r="J98" s="89"/>
      <c r="K98" s="130">
        <f t="shared" si="6"/>
        <v>0</v>
      </c>
      <c r="L98" s="130">
        <f t="shared" si="7"/>
        <v>0</v>
      </c>
      <c r="M98" s="130" t="str">
        <f t="shared" si="8"/>
        <v xml:space="preserve"> </v>
      </c>
      <c r="N98" s="130">
        <f t="shared" si="9"/>
        <v>0</v>
      </c>
      <c r="O98" s="4"/>
    </row>
    <row r="99" spans="1:18" x14ac:dyDescent="0.2">
      <c r="A99" s="116"/>
      <c r="B99" s="90"/>
      <c r="C99" s="91"/>
      <c r="D99" s="1"/>
      <c r="E99" s="1"/>
      <c r="F99" s="47"/>
      <c r="G99" s="92"/>
      <c r="H99" s="94"/>
      <c r="I99" s="130">
        <f t="shared" si="5"/>
        <v>0</v>
      </c>
      <c r="J99" s="89"/>
      <c r="K99" s="130">
        <f t="shared" si="6"/>
        <v>0</v>
      </c>
      <c r="L99" s="130">
        <f t="shared" si="7"/>
        <v>0</v>
      </c>
      <c r="M99" s="130" t="str">
        <f t="shared" si="8"/>
        <v xml:space="preserve"> </v>
      </c>
      <c r="N99" s="130">
        <f t="shared" si="9"/>
        <v>0</v>
      </c>
      <c r="O99" s="4"/>
    </row>
    <row r="100" spans="1:18" x14ac:dyDescent="0.2">
      <c r="A100" s="116"/>
      <c r="B100" s="90"/>
      <c r="C100" s="91"/>
      <c r="D100" s="1"/>
      <c r="E100" s="1"/>
      <c r="F100" s="47"/>
      <c r="G100" s="92"/>
      <c r="H100" s="94"/>
      <c r="I100" s="130">
        <f t="shared" si="5"/>
        <v>0</v>
      </c>
      <c r="J100" s="89"/>
      <c r="K100" s="130">
        <f t="shared" si="6"/>
        <v>0</v>
      </c>
      <c r="L100" s="130">
        <f t="shared" si="7"/>
        <v>0</v>
      </c>
      <c r="M100" s="130" t="str">
        <f t="shared" si="8"/>
        <v xml:space="preserve"> </v>
      </c>
      <c r="N100" s="130">
        <f t="shared" si="9"/>
        <v>0</v>
      </c>
      <c r="O100" s="4"/>
    </row>
    <row r="101" spans="1:18" x14ac:dyDescent="0.2">
      <c r="K101" s="130">
        <f>MAX(K6:K100)</f>
        <v>0</v>
      </c>
      <c r="L101" s="130">
        <f>MAX(L6:L100)</f>
        <v>0</v>
      </c>
      <c r="M101" s="130">
        <f>SUM(M7:M100)</f>
        <v>0</v>
      </c>
      <c r="N101" s="130">
        <f>SUM(N7:N100)</f>
        <v>0</v>
      </c>
      <c r="O101" s="4"/>
    </row>
    <row r="102" spans="1:18" x14ac:dyDescent="0.2">
      <c r="D102" s="16"/>
      <c r="M102" s="75"/>
      <c r="N102" s="3"/>
      <c r="O102" s="4"/>
    </row>
    <row r="103" spans="1:18" x14ac:dyDescent="0.2">
      <c r="D103" s="16"/>
      <c r="M103" s="75"/>
      <c r="N103" s="3"/>
      <c r="O103" s="4"/>
    </row>
    <row r="104" spans="1:18" x14ac:dyDescent="0.2">
      <c r="I104" s="5"/>
      <c r="K104" s="5"/>
      <c r="M104" s="75"/>
      <c r="N104" s="3"/>
      <c r="O104" s="4"/>
    </row>
    <row r="105" spans="1:18" x14ac:dyDescent="0.2">
      <c r="M105" s="75"/>
      <c r="N105" s="3"/>
      <c r="O105" s="4"/>
    </row>
    <row r="106" spans="1:18" x14ac:dyDescent="0.2">
      <c r="I106" s="18"/>
      <c r="K106" s="18"/>
      <c r="M106" s="75"/>
      <c r="N106" s="3"/>
      <c r="O106" s="4"/>
      <c r="P106" s="16"/>
      <c r="R106" s="16"/>
    </row>
    <row r="107" spans="1:18" x14ac:dyDescent="0.2">
      <c r="I107" s="19"/>
      <c r="K107" s="19"/>
      <c r="M107" s="75"/>
      <c r="N107" s="3"/>
      <c r="O107" s="4"/>
      <c r="P107" s="16"/>
    </row>
    <row r="108" spans="1:18" x14ac:dyDescent="0.2">
      <c r="D108" s="16"/>
      <c r="E108" s="16"/>
      <c r="G108" s="17"/>
      <c r="H108" s="17"/>
      <c r="I108" s="20"/>
      <c r="J108" s="17"/>
      <c r="K108" s="20"/>
      <c r="M108" s="75"/>
      <c r="N108" s="3"/>
      <c r="O108" s="4"/>
    </row>
    <row r="109" spans="1:18" x14ac:dyDescent="0.2">
      <c r="D109" s="16"/>
      <c r="E109" s="16"/>
      <c r="G109" s="17"/>
      <c r="H109" s="17"/>
      <c r="I109" s="18"/>
      <c r="J109" s="17"/>
      <c r="K109" s="18"/>
      <c r="M109" s="75"/>
      <c r="N109" s="3"/>
      <c r="O109" s="4"/>
    </row>
    <row r="110" spans="1:18" x14ac:dyDescent="0.2">
      <c r="D110" s="16"/>
      <c r="E110" s="16"/>
      <c r="G110" s="17"/>
      <c r="H110" s="17"/>
      <c r="I110" s="16"/>
      <c r="J110" s="17"/>
      <c r="K110" s="16"/>
      <c r="M110" s="75"/>
      <c r="N110" s="3"/>
      <c r="O110" s="4"/>
    </row>
    <row r="111" spans="1:18" x14ac:dyDescent="0.2">
      <c r="D111" s="16"/>
      <c r="E111" s="16"/>
      <c r="G111" s="17"/>
      <c r="H111" s="17"/>
      <c r="I111" s="16"/>
      <c r="J111" s="17"/>
      <c r="K111" s="16"/>
      <c r="M111" s="75"/>
      <c r="N111" s="3"/>
      <c r="O111" s="4"/>
    </row>
    <row r="112" spans="1:18" x14ac:dyDescent="0.2">
      <c r="D112" s="16"/>
      <c r="E112" s="16"/>
      <c r="G112" s="17"/>
      <c r="H112" s="17"/>
      <c r="I112" s="16"/>
      <c r="J112" s="17"/>
      <c r="K112" s="16"/>
      <c r="M112" s="75"/>
      <c r="N112" s="3"/>
      <c r="O112" s="4"/>
    </row>
    <row r="113" spans="4:15" x14ac:dyDescent="0.2">
      <c r="D113" s="16"/>
      <c r="E113" s="16"/>
      <c r="G113" s="17"/>
      <c r="H113" s="17"/>
      <c r="I113" s="16"/>
      <c r="J113" s="17"/>
      <c r="K113" s="16"/>
      <c r="M113" s="75"/>
      <c r="N113" s="3"/>
      <c r="O113" s="4"/>
    </row>
    <row r="114" spans="4:15" x14ac:dyDescent="0.2">
      <c r="D114" s="16"/>
      <c r="E114" s="16"/>
      <c r="G114" s="17"/>
      <c r="H114" s="17"/>
      <c r="I114" s="16"/>
      <c r="J114" s="17"/>
      <c r="K114" s="16"/>
      <c r="M114" s="75"/>
      <c r="N114" s="3"/>
      <c r="O114" s="4"/>
    </row>
    <row r="115" spans="4:15" x14ac:dyDescent="0.2">
      <c r="D115" s="16"/>
      <c r="E115" s="16"/>
      <c r="G115" s="17"/>
      <c r="H115" s="17"/>
      <c r="I115" s="16"/>
      <c r="J115" s="17"/>
      <c r="K115" s="16"/>
      <c r="M115" s="75"/>
      <c r="N115" s="3"/>
      <c r="O115" s="4"/>
    </row>
    <row r="116" spans="4:15" x14ac:dyDescent="0.2">
      <c r="D116" s="16"/>
      <c r="E116" s="16"/>
      <c r="G116" s="17"/>
      <c r="H116" s="17"/>
      <c r="I116" s="16"/>
      <c r="J116" s="17"/>
      <c r="K116" s="16"/>
      <c r="M116" s="75"/>
      <c r="N116" s="3"/>
      <c r="O116" s="4"/>
    </row>
    <row r="117" spans="4:15" x14ac:dyDescent="0.2">
      <c r="D117" s="16"/>
      <c r="E117" s="16"/>
      <c r="G117" s="17"/>
      <c r="H117" s="17"/>
      <c r="I117" s="16"/>
      <c r="J117" s="17"/>
      <c r="K117" s="16"/>
      <c r="M117" s="74"/>
      <c r="N117" s="75"/>
    </row>
    <row r="118" spans="4:15" x14ac:dyDescent="0.2">
      <c r="D118" s="16"/>
      <c r="E118" s="16"/>
      <c r="G118" s="17"/>
      <c r="H118" s="17"/>
      <c r="I118" s="16"/>
      <c r="J118" s="17"/>
      <c r="K118" s="16"/>
      <c r="M118" s="74"/>
      <c r="N118" s="75"/>
    </row>
    <row r="119" spans="4:15" x14ac:dyDescent="0.2">
      <c r="D119" s="16"/>
      <c r="E119" s="16"/>
      <c r="G119" s="17"/>
      <c r="H119" s="17"/>
      <c r="I119" s="16"/>
      <c r="J119" s="17"/>
      <c r="K119" s="16"/>
      <c r="M119" s="74"/>
      <c r="N119" s="75"/>
    </row>
    <row r="120" spans="4:15" x14ac:dyDescent="0.2">
      <c r="D120" s="16"/>
      <c r="E120" s="16"/>
      <c r="G120" s="17"/>
      <c r="H120" s="17"/>
      <c r="I120" s="16"/>
      <c r="J120" s="17"/>
      <c r="K120" s="16"/>
      <c r="M120" s="74"/>
      <c r="N120" s="75"/>
    </row>
    <row r="121" spans="4:15" x14ac:dyDescent="0.2">
      <c r="D121" s="16"/>
      <c r="E121" s="16"/>
      <c r="G121" s="17"/>
      <c r="H121" s="17"/>
      <c r="I121" s="16"/>
      <c r="J121" s="17"/>
      <c r="K121" s="16"/>
      <c r="M121" s="74"/>
      <c r="N121" s="75"/>
    </row>
    <row r="122" spans="4:15" x14ac:dyDescent="0.2">
      <c r="D122" s="16"/>
      <c r="E122" s="16"/>
      <c r="G122" s="17"/>
      <c r="H122" s="17"/>
      <c r="I122" s="16"/>
      <c r="J122" s="17"/>
      <c r="K122" s="16"/>
      <c r="M122" s="74"/>
      <c r="N122" s="75"/>
    </row>
    <row r="123" spans="4:15" x14ac:dyDescent="0.2">
      <c r="D123" s="16"/>
      <c r="E123" s="16"/>
      <c r="G123" s="17"/>
      <c r="H123" s="17"/>
      <c r="I123" s="16"/>
      <c r="J123" s="17"/>
      <c r="K123" s="16"/>
      <c r="M123" s="74"/>
      <c r="N123" s="75"/>
    </row>
    <row r="124" spans="4:15" x14ac:dyDescent="0.2">
      <c r="D124" s="16"/>
      <c r="E124" s="16"/>
      <c r="G124" s="17"/>
      <c r="H124" s="17"/>
      <c r="I124" s="16"/>
      <c r="J124" s="17"/>
      <c r="K124" s="16"/>
      <c r="M124" s="74"/>
      <c r="N124" s="75"/>
    </row>
    <row r="125" spans="4:15" x14ac:dyDescent="0.2">
      <c r="D125" s="16"/>
      <c r="E125" s="16"/>
      <c r="G125" s="17"/>
      <c r="H125" s="17"/>
      <c r="I125" s="16"/>
      <c r="J125" s="17"/>
      <c r="K125" s="16"/>
      <c r="M125" s="74"/>
      <c r="N125" s="75"/>
    </row>
    <row r="126" spans="4:15" x14ac:dyDescent="0.2">
      <c r="D126" s="16"/>
      <c r="E126" s="16"/>
      <c r="G126" s="17"/>
      <c r="H126" s="17"/>
      <c r="I126" s="16"/>
      <c r="J126" s="17"/>
      <c r="K126" s="16"/>
      <c r="M126" s="74"/>
      <c r="N126" s="75"/>
    </row>
    <row r="127" spans="4:15" x14ac:dyDescent="0.2">
      <c r="D127" s="16"/>
      <c r="E127" s="16"/>
      <c r="G127" s="17"/>
      <c r="H127" s="17"/>
      <c r="I127" s="16"/>
      <c r="J127" s="17"/>
      <c r="K127" s="16"/>
      <c r="M127" s="74"/>
      <c r="N127" s="75"/>
    </row>
    <row r="128" spans="4:15" x14ac:dyDescent="0.2">
      <c r="D128" s="16"/>
      <c r="E128" s="16"/>
      <c r="G128" s="17"/>
      <c r="H128" s="17"/>
      <c r="I128" s="16"/>
      <c r="J128" s="17"/>
      <c r="K128" s="16"/>
      <c r="M128" s="74"/>
      <c r="N128" s="75"/>
    </row>
    <row r="129" spans="4:14" x14ac:dyDescent="0.2">
      <c r="D129" s="16"/>
      <c r="E129" s="16"/>
      <c r="G129" s="17"/>
      <c r="H129" s="17"/>
      <c r="I129" s="16"/>
      <c r="J129" s="17"/>
      <c r="K129" s="16"/>
      <c r="M129" s="74"/>
      <c r="N129" s="75"/>
    </row>
    <row r="130" spans="4:14" x14ac:dyDescent="0.2">
      <c r="D130" s="16"/>
      <c r="E130" s="16"/>
      <c r="G130" s="17"/>
      <c r="H130" s="17"/>
      <c r="I130" s="16"/>
      <c r="J130" s="17"/>
      <c r="K130" s="16"/>
      <c r="M130" s="74"/>
      <c r="N130" s="75"/>
    </row>
    <row r="131" spans="4:14" x14ac:dyDescent="0.2">
      <c r="D131" s="16"/>
      <c r="E131" s="16"/>
      <c r="G131" s="17"/>
      <c r="H131" s="17"/>
      <c r="I131" s="16"/>
      <c r="J131" s="17"/>
      <c r="K131" s="16"/>
      <c r="M131" s="74"/>
      <c r="N131" s="75"/>
    </row>
    <row r="132" spans="4:14" x14ac:dyDescent="0.2">
      <c r="M132" s="74"/>
      <c r="N132" s="75"/>
    </row>
    <row r="133" spans="4:14" x14ac:dyDescent="0.2">
      <c r="M133" s="74"/>
      <c r="N133" s="75"/>
    </row>
    <row r="134" spans="4:14" x14ac:dyDescent="0.2">
      <c r="M134" s="74"/>
      <c r="N134" s="75"/>
    </row>
    <row r="135" spans="4:14" x14ac:dyDescent="0.2">
      <c r="I135" s="5"/>
      <c r="K135" s="5"/>
      <c r="M135" s="74"/>
      <c r="N135" s="75"/>
    </row>
    <row r="136" spans="4:14" x14ac:dyDescent="0.2">
      <c r="M136" s="74"/>
      <c r="N136" s="75"/>
    </row>
    <row r="137" spans="4:14" x14ac:dyDescent="0.2">
      <c r="I137" s="21"/>
      <c r="K137" s="21"/>
      <c r="M137" s="74"/>
      <c r="N137" s="75"/>
    </row>
    <row r="138" spans="4:14" x14ac:dyDescent="0.2">
      <c r="I138" s="19"/>
      <c r="K138" s="19"/>
      <c r="M138" s="74"/>
      <c r="N138" s="75"/>
    </row>
    <row r="139" spans="4:14" x14ac:dyDescent="0.2">
      <c r="M139" s="74"/>
      <c r="N139" s="76"/>
    </row>
    <row r="140" spans="4:14" x14ac:dyDescent="0.2">
      <c r="M140" s="74"/>
      <c r="N140" s="75"/>
    </row>
    <row r="141" spans="4:14" x14ac:dyDescent="0.2">
      <c r="M141" s="74"/>
      <c r="N141" s="77"/>
    </row>
    <row r="142" spans="4:14" x14ac:dyDescent="0.2">
      <c r="M142" s="74"/>
      <c r="N142" s="78"/>
    </row>
    <row r="143" spans="4:14" x14ac:dyDescent="0.2">
      <c r="N143" s="20"/>
    </row>
    <row r="144" spans="4:14" x14ac:dyDescent="0.2">
      <c r="N144" s="18"/>
    </row>
  </sheetData>
  <mergeCells count="2">
    <mergeCell ref="P1:S1"/>
    <mergeCell ref="M6:N6"/>
  </mergeCells>
  <phoneticPr fontId="13" type="noConversion"/>
  <printOptions gridLines="1"/>
  <pageMargins left="0.78740157499999996" right="0.78740157499999996" top="0.984251969" bottom="0.984251969" header="0.5" footer="0.5"/>
  <headerFooter alignWithMargins="0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94CB60F-900A-4BB0-B9BA-34B79A882D69}">
          <x14:formula1>
            <xm:f>Beginn!$C$3:$C$8</xm:f>
          </x14:formula1>
          <xm:sqref>G7:G100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26">
    <tabColor rgb="FFFFC000"/>
  </sheetPr>
  <dimension ref="A1:T144"/>
  <sheetViews>
    <sheetView workbookViewId="0">
      <selection activeCell="E10" sqref="E10"/>
    </sheetView>
  </sheetViews>
  <sheetFormatPr baseColWidth="10" defaultRowHeight="12.75" x14ac:dyDescent="0.2"/>
  <cols>
    <col min="1" max="1" width="6.7109375" style="2" customWidth="1"/>
    <col min="2" max="2" width="3.7109375" style="3" customWidth="1"/>
    <col min="3" max="3" width="10.140625" style="4" customWidth="1"/>
    <col min="4" max="5" width="7.7109375" style="4" customWidth="1"/>
    <col min="6" max="6" width="7.7109375" style="48" customWidth="1"/>
    <col min="7" max="7" width="7.5703125" style="5" customWidth="1"/>
    <col min="8" max="8" width="26.42578125" style="5" customWidth="1"/>
    <col min="9" max="9" width="8.140625" style="4" customWidth="1"/>
    <col min="10" max="10" width="1.85546875" style="5" customWidth="1"/>
    <col min="11" max="11" width="8.140625" style="4" customWidth="1"/>
    <col min="12" max="12" width="7.5703125" style="4" customWidth="1"/>
    <col min="13" max="13" width="9.28515625" style="3" customWidth="1"/>
    <col min="14" max="14" width="8" style="4" customWidth="1"/>
    <col min="15" max="15" width="15.7109375" style="3" customWidth="1"/>
    <col min="16" max="17" width="11.42578125" style="4"/>
    <col min="18" max="18" width="9" style="4" customWidth="1"/>
    <col min="19" max="19" width="8" style="4" customWidth="1"/>
    <col min="20" max="20" width="7.7109375" style="4" customWidth="1"/>
    <col min="21" max="16384" width="11.42578125" style="4"/>
  </cols>
  <sheetData>
    <row r="1" spans="1:20" x14ac:dyDescent="0.2">
      <c r="M1" s="4"/>
      <c r="N1" s="3"/>
      <c r="P1" s="228">
        <f>C2</f>
        <v>2024</v>
      </c>
      <c r="Q1" s="228"/>
      <c r="R1" s="228"/>
      <c r="S1" s="228"/>
      <c r="T1" s="3"/>
    </row>
    <row r="2" spans="1:20" ht="23.25" x14ac:dyDescent="0.35">
      <c r="C2" s="6">
        <v>2024</v>
      </c>
      <c r="M2" s="4"/>
      <c r="N2" s="3"/>
      <c r="P2" s="32" t="s">
        <v>9</v>
      </c>
      <c r="Q2" s="32"/>
      <c r="R2" s="33" t="s">
        <v>1</v>
      </c>
      <c r="S2" s="33"/>
      <c r="T2" s="3"/>
    </row>
    <row r="3" spans="1:20" x14ac:dyDescent="0.2">
      <c r="M3" s="4"/>
      <c r="N3" s="3"/>
      <c r="P3" s="32" t="s">
        <v>11</v>
      </c>
      <c r="Q3" s="32" t="s">
        <v>61</v>
      </c>
      <c r="R3" s="33" t="s">
        <v>11</v>
      </c>
      <c r="S3" s="33" t="s">
        <v>61</v>
      </c>
      <c r="T3" s="3"/>
    </row>
    <row r="4" spans="1:20" x14ac:dyDescent="0.2">
      <c r="A4" s="129"/>
      <c r="B4" s="8" t="s">
        <v>2</v>
      </c>
      <c r="C4" s="9" t="s">
        <v>3</v>
      </c>
      <c r="D4" s="9" t="s">
        <v>4</v>
      </c>
      <c r="E4" s="9" t="s">
        <v>5</v>
      </c>
      <c r="F4" s="49" t="s">
        <v>6</v>
      </c>
      <c r="G4" s="9" t="s">
        <v>8</v>
      </c>
      <c r="H4" s="9" t="s">
        <v>41</v>
      </c>
      <c r="I4" s="9" t="s">
        <v>7</v>
      </c>
      <c r="J4" s="9"/>
      <c r="K4" s="9" t="s">
        <v>1</v>
      </c>
      <c r="L4" s="10" t="s">
        <v>9</v>
      </c>
      <c r="M4" s="9" t="s">
        <v>1</v>
      </c>
      <c r="N4" s="95" t="s">
        <v>9</v>
      </c>
      <c r="P4" s="34">
        <f>COUNT(A7:A100)</f>
        <v>0</v>
      </c>
      <c r="Q4" s="134">
        <f>M101+N101</f>
        <v>0</v>
      </c>
      <c r="R4" s="35">
        <f>COUNTIF(G7:G100,"GUV")</f>
        <v>0</v>
      </c>
      <c r="S4" s="135">
        <f>M101</f>
        <v>0</v>
      </c>
      <c r="T4" s="3"/>
    </row>
    <row r="5" spans="1:20" x14ac:dyDescent="0.2">
      <c r="A5" s="11"/>
      <c r="B5" s="12"/>
      <c r="C5" s="5"/>
      <c r="D5" s="5"/>
      <c r="E5" s="5"/>
      <c r="F5" s="50"/>
      <c r="I5" s="5"/>
      <c r="K5" s="13" t="s">
        <v>61</v>
      </c>
      <c r="L5" s="13" t="s">
        <v>61</v>
      </c>
      <c r="M5" s="128"/>
      <c r="N5" s="15"/>
      <c r="P5" s="15"/>
      <c r="Q5" s="15"/>
      <c r="R5" s="15"/>
      <c r="S5" s="15"/>
      <c r="T5" s="15"/>
    </row>
    <row r="6" spans="1:20" x14ac:dyDescent="0.2">
      <c r="K6" s="131">
        <f>'2023'!$K$101</f>
        <v>0</v>
      </c>
      <c r="L6" s="131">
        <f>'2023'!$L$101</f>
        <v>0</v>
      </c>
      <c r="M6" s="229">
        <f>C2</f>
        <v>2024</v>
      </c>
      <c r="N6" s="229"/>
      <c r="P6" s="3"/>
      <c r="Q6" s="3"/>
      <c r="R6" s="3"/>
      <c r="S6" s="3"/>
      <c r="T6" s="3"/>
    </row>
    <row r="7" spans="1:20" x14ac:dyDescent="0.2">
      <c r="A7" s="116"/>
      <c r="B7" s="90"/>
      <c r="C7" s="164"/>
      <c r="D7" s="165"/>
      <c r="E7" s="165"/>
      <c r="F7" s="166"/>
      <c r="G7" s="92"/>
      <c r="H7" s="92"/>
      <c r="I7" s="130">
        <f>IF(E7&gt;0,E7-D7,0)</f>
        <v>0</v>
      </c>
      <c r="J7" s="87"/>
      <c r="K7" s="130">
        <f>IF(G7="GUV",K6+I7,K6)</f>
        <v>0</v>
      </c>
      <c r="L7" s="130">
        <f>L6+I7</f>
        <v>0</v>
      </c>
      <c r="M7" s="130" t="str">
        <f>IF(G7="GUV",I7," ")</f>
        <v xml:space="preserve"> </v>
      </c>
      <c r="N7" s="130">
        <f>IF(G7="GUV"," ",I7)</f>
        <v>0</v>
      </c>
    </row>
    <row r="8" spans="1:20" x14ac:dyDescent="0.2">
      <c r="A8" s="116"/>
      <c r="B8" s="90"/>
      <c r="C8" s="164"/>
      <c r="D8" s="165"/>
      <c r="E8" s="165"/>
      <c r="F8" s="166"/>
      <c r="G8" s="92"/>
      <c r="H8" s="93"/>
      <c r="I8" s="130">
        <f t="shared" ref="I8:I71" si="0">IF(E8&gt;0,E8-D8,0)</f>
        <v>0</v>
      </c>
      <c r="J8" s="88"/>
      <c r="K8" s="130">
        <f t="shared" ref="K8:K71" si="1">IF(G8="GUV",K7+I8,K7)</f>
        <v>0</v>
      </c>
      <c r="L8" s="130">
        <f t="shared" ref="L8:L71" si="2">L7+I8</f>
        <v>0</v>
      </c>
      <c r="M8" s="130" t="str">
        <f t="shared" ref="M8:M71" si="3">IF(G8="GUV",I8," ")</f>
        <v xml:space="preserve"> </v>
      </c>
      <c r="N8" s="130">
        <f t="shared" ref="N8:N71" si="4">IF(G8="GUV"," ",I8)</f>
        <v>0</v>
      </c>
    </row>
    <row r="9" spans="1:20" x14ac:dyDescent="0.2">
      <c r="A9" s="116"/>
      <c r="B9" s="90"/>
      <c r="C9" s="164"/>
      <c r="D9" s="165"/>
      <c r="E9" s="165"/>
      <c r="F9" s="166"/>
      <c r="G9" s="92"/>
      <c r="H9" s="93"/>
      <c r="I9" s="130">
        <f t="shared" si="0"/>
        <v>0</v>
      </c>
      <c r="J9" s="88"/>
      <c r="K9" s="130">
        <f t="shared" si="1"/>
        <v>0</v>
      </c>
      <c r="L9" s="130">
        <f t="shared" si="2"/>
        <v>0</v>
      </c>
      <c r="M9" s="130" t="str">
        <f t="shared" si="3"/>
        <v xml:space="preserve"> </v>
      </c>
      <c r="N9" s="130">
        <f t="shared" si="4"/>
        <v>0</v>
      </c>
    </row>
    <row r="10" spans="1:20" x14ac:dyDescent="0.2">
      <c r="A10" s="116"/>
      <c r="B10" s="90"/>
      <c r="C10" s="164"/>
      <c r="D10" s="165"/>
      <c r="E10" s="165"/>
      <c r="F10" s="166"/>
      <c r="G10" s="92"/>
      <c r="H10" s="93"/>
      <c r="I10" s="130">
        <f t="shared" si="0"/>
        <v>0</v>
      </c>
      <c r="J10" s="88"/>
      <c r="K10" s="130">
        <f t="shared" si="1"/>
        <v>0</v>
      </c>
      <c r="L10" s="130">
        <f t="shared" si="2"/>
        <v>0</v>
      </c>
      <c r="M10" s="130" t="str">
        <f t="shared" si="3"/>
        <v xml:space="preserve"> </v>
      </c>
      <c r="N10" s="130">
        <f t="shared" si="4"/>
        <v>0</v>
      </c>
    </row>
    <row r="11" spans="1:20" x14ac:dyDescent="0.2">
      <c r="A11" s="116"/>
      <c r="B11" s="90"/>
      <c r="C11" s="164"/>
      <c r="D11" s="165"/>
      <c r="E11" s="165"/>
      <c r="F11" s="166"/>
      <c r="G11" s="92"/>
      <c r="H11" s="93"/>
      <c r="I11" s="130">
        <f t="shared" si="0"/>
        <v>0</v>
      </c>
      <c r="J11" s="88"/>
      <c r="K11" s="130">
        <f t="shared" si="1"/>
        <v>0</v>
      </c>
      <c r="L11" s="130">
        <f t="shared" si="2"/>
        <v>0</v>
      </c>
      <c r="M11" s="130" t="str">
        <f t="shared" si="3"/>
        <v xml:space="preserve"> </v>
      </c>
      <c r="N11" s="130">
        <f t="shared" si="4"/>
        <v>0</v>
      </c>
    </row>
    <row r="12" spans="1:20" x14ac:dyDescent="0.2">
      <c r="A12" s="116"/>
      <c r="B12" s="90"/>
      <c r="C12" s="164"/>
      <c r="D12" s="165"/>
      <c r="E12" s="165"/>
      <c r="F12" s="166"/>
      <c r="G12" s="92"/>
      <c r="H12" s="93"/>
      <c r="I12" s="130">
        <f t="shared" si="0"/>
        <v>0</v>
      </c>
      <c r="J12" s="88"/>
      <c r="K12" s="130">
        <f t="shared" si="1"/>
        <v>0</v>
      </c>
      <c r="L12" s="130">
        <f t="shared" si="2"/>
        <v>0</v>
      </c>
      <c r="M12" s="130" t="str">
        <f t="shared" si="3"/>
        <v xml:space="preserve"> </v>
      </c>
      <c r="N12" s="130">
        <f t="shared" si="4"/>
        <v>0</v>
      </c>
    </row>
    <row r="13" spans="1:20" x14ac:dyDescent="0.2">
      <c r="A13" s="116"/>
      <c r="B13" s="90"/>
      <c r="C13" s="164"/>
      <c r="D13" s="165"/>
      <c r="E13" s="165"/>
      <c r="F13" s="166"/>
      <c r="G13" s="92"/>
      <c r="H13" s="93"/>
      <c r="I13" s="130">
        <f t="shared" si="0"/>
        <v>0</v>
      </c>
      <c r="J13" s="88"/>
      <c r="K13" s="130">
        <f t="shared" si="1"/>
        <v>0</v>
      </c>
      <c r="L13" s="130">
        <f t="shared" si="2"/>
        <v>0</v>
      </c>
      <c r="M13" s="130" t="str">
        <f t="shared" si="3"/>
        <v xml:space="preserve"> </v>
      </c>
      <c r="N13" s="130">
        <f t="shared" si="4"/>
        <v>0</v>
      </c>
      <c r="Q13" s="75"/>
    </row>
    <row r="14" spans="1:20" x14ac:dyDescent="0.2">
      <c r="A14" s="116"/>
      <c r="B14" s="90"/>
      <c r="C14" s="164"/>
      <c r="D14" s="165"/>
      <c r="E14" s="165"/>
      <c r="F14" s="166"/>
      <c r="G14" s="92"/>
      <c r="H14" s="93"/>
      <c r="I14" s="130">
        <f t="shared" si="0"/>
        <v>0</v>
      </c>
      <c r="J14" s="88"/>
      <c r="K14" s="130">
        <f t="shared" si="1"/>
        <v>0</v>
      </c>
      <c r="L14" s="130">
        <f t="shared" si="2"/>
        <v>0</v>
      </c>
      <c r="M14" s="130" t="str">
        <f t="shared" si="3"/>
        <v xml:space="preserve"> </v>
      </c>
      <c r="N14" s="130">
        <f t="shared" si="4"/>
        <v>0</v>
      </c>
    </row>
    <row r="15" spans="1:20" x14ac:dyDescent="0.2">
      <c r="A15" s="116"/>
      <c r="B15" s="90"/>
      <c r="C15" s="164"/>
      <c r="D15" s="165"/>
      <c r="E15" s="165"/>
      <c r="F15" s="166"/>
      <c r="G15" s="92"/>
      <c r="H15" s="93"/>
      <c r="I15" s="130">
        <f t="shared" si="0"/>
        <v>0</v>
      </c>
      <c r="J15" s="88"/>
      <c r="K15" s="130">
        <f t="shared" si="1"/>
        <v>0</v>
      </c>
      <c r="L15" s="130">
        <f t="shared" si="2"/>
        <v>0</v>
      </c>
      <c r="M15" s="130" t="str">
        <f t="shared" si="3"/>
        <v xml:space="preserve"> </v>
      </c>
      <c r="N15" s="130">
        <f t="shared" si="4"/>
        <v>0</v>
      </c>
    </row>
    <row r="16" spans="1:20" x14ac:dyDescent="0.2">
      <c r="A16" s="116"/>
      <c r="B16" s="90"/>
      <c r="C16" s="164"/>
      <c r="D16" s="165"/>
      <c r="E16" s="165"/>
      <c r="F16" s="166"/>
      <c r="G16" s="92"/>
      <c r="H16" s="93"/>
      <c r="I16" s="130">
        <f t="shared" si="0"/>
        <v>0</v>
      </c>
      <c r="J16" s="88"/>
      <c r="K16" s="130">
        <f t="shared" si="1"/>
        <v>0</v>
      </c>
      <c r="L16" s="130">
        <f t="shared" si="2"/>
        <v>0</v>
      </c>
      <c r="M16" s="130" t="str">
        <f t="shared" si="3"/>
        <v xml:space="preserve"> </v>
      </c>
      <c r="N16" s="130">
        <f t="shared" si="4"/>
        <v>0</v>
      </c>
    </row>
    <row r="17" spans="1:15" x14ac:dyDescent="0.2">
      <c r="A17" s="116"/>
      <c r="B17" s="90"/>
      <c r="C17" s="51"/>
      <c r="D17" s="52"/>
      <c r="E17" s="52"/>
      <c r="F17" s="47"/>
      <c r="G17" s="92"/>
      <c r="H17" s="93"/>
      <c r="I17" s="130">
        <f t="shared" si="0"/>
        <v>0</v>
      </c>
      <c r="J17" s="88"/>
      <c r="K17" s="130">
        <f t="shared" si="1"/>
        <v>0</v>
      </c>
      <c r="L17" s="130">
        <f t="shared" si="2"/>
        <v>0</v>
      </c>
      <c r="M17" s="130" t="str">
        <f t="shared" si="3"/>
        <v xml:space="preserve"> </v>
      </c>
      <c r="N17" s="130">
        <f t="shared" si="4"/>
        <v>0</v>
      </c>
    </row>
    <row r="18" spans="1:15" x14ac:dyDescent="0.2">
      <c r="A18" s="116"/>
      <c r="B18" s="90"/>
      <c r="C18" s="51"/>
      <c r="D18" s="52"/>
      <c r="E18" s="52"/>
      <c r="F18" s="47"/>
      <c r="G18" s="92"/>
      <c r="H18" s="93"/>
      <c r="I18" s="130">
        <f t="shared" si="0"/>
        <v>0</v>
      </c>
      <c r="J18" s="88"/>
      <c r="K18" s="130">
        <f t="shared" si="1"/>
        <v>0</v>
      </c>
      <c r="L18" s="130">
        <f t="shared" si="2"/>
        <v>0</v>
      </c>
      <c r="M18" s="130" t="str">
        <f t="shared" si="3"/>
        <v xml:space="preserve"> </v>
      </c>
      <c r="N18" s="130">
        <f t="shared" si="4"/>
        <v>0</v>
      </c>
    </row>
    <row r="19" spans="1:15" x14ac:dyDescent="0.2">
      <c r="A19" s="116"/>
      <c r="B19" s="90"/>
      <c r="C19" s="51"/>
      <c r="D19" s="52"/>
      <c r="E19" s="52"/>
      <c r="F19" s="47"/>
      <c r="G19" s="92"/>
      <c r="H19" s="93"/>
      <c r="I19" s="130">
        <f t="shared" si="0"/>
        <v>0</v>
      </c>
      <c r="J19" s="88"/>
      <c r="K19" s="130">
        <f t="shared" si="1"/>
        <v>0</v>
      </c>
      <c r="L19" s="130">
        <f t="shared" si="2"/>
        <v>0</v>
      </c>
      <c r="M19" s="130" t="str">
        <f t="shared" si="3"/>
        <v xml:space="preserve"> </v>
      </c>
      <c r="N19" s="130">
        <f t="shared" si="4"/>
        <v>0</v>
      </c>
    </row>
    <row r="20" spans="1:15" x14ac:dyDescent="0.2">
      <c r="A20" s="116"/>
      <c r="B20" s="90"/>
      <c r="C20" s="51"/>
      <c r="D20" s="52"/>
      <c r="E20" s="52"/>
      <c r="F20" s="47"/>
      <c r="G20" s="92"/>
      <c r="H20" s="93"/>
      <c r="I20" s="130">
        <f t="shared" si="0"/>
        <v>0</v>
      </c>
      <c r="J20" s="88"/>
      <c r="K20" s="130">
        <f t="shared" si="1"/>
        <v>0</v>
      </c>
      <c r="L20" s="130">
        <f t="shared" si="2"/>
        <v>0</v>
      </c>
      <c r="M20" s="130" t="str">
        <f t="shared" si="3"/>
        <v xml:space="preserve"> </v>
      </c>
      <c r="N20" s="130">
        <f t="shared" si="4"/>
        <v>0</v>
      </c>
    </row>
    <row r="21" spans="1:15" x14ac:dyDescent="0.2">
      <c r="A21" s="116"/>
      <c r="B21" s="90"/>
      <c r="C21" s="51"/>
      <c r="D21" s="52"/>
      <c r="E21" s="52"/>
      <c r="F21" s="47"/>
      <c r="G21" s="92"/>
      <c r="H21" s="93"/>
      <c r="I21" s="130">
        <f t="shared" si="0"/>
        <v>0</v>
      </c>
      <c r="J21" s="88"/>
      <c r="K21" s="130">
        <f t="shared" si="1"/>
        <v>0</v>
      </c>
      <c r="L21" s="130">
        <f t="shared" si="2"/>
        <v>0</v>
      </c>
      <c r="M21" s="130" t="str">
        <f t="shared" si="3"/>
        <v xml:space="preserve"> </v>
      </c>
      <c r="N21" s="130">
        <f t="shared" si="4"/>
        <v>0</v>
      </c>
    </row>
    <row r="22" spans="1:15" x14ac:dyDescent="0.2">
      <c r="A22" s="116"/>
      <c r="B22" s="90"/>
      <c r="C22" s="51"/>
      <c r="D22" s="52"/>
      <c r="E22" s="52"/>
      <c r="F22" s="47"/>
      <c r="G22" s="92"/>
      <c r="H22" s="93"/>
      <c r="I22" s="130">
        <f t="shared" si="0"/>
        <v>0</v>
      </c>
      <c r="J22" s="88"/>
      <c r="K22" s="130">
        <f t="shared" si="1"/>
        <v>0</v>
      </c>
      <c r="L22" s="130">
        <f t="shared" si="2"/>
        <v>0</v>
      </c>
      <c r="M22" s="130" t="str">
        <f t="shared" si="3"/>
        <v xml:space="preserve"> </v>
      </c>
      <c r="N22" s="130">
        <f t="shared" si="4"/>
        <v>0</v>
      </c>
    </row>
    <row r="23" spans="1:15" x14ac:dyDescent="0.2">
      <c r="A23" s="116"/>
      <c r="B23" s="90"/>
      <c r="C23" s="51"/>
      <c r="D23" s="52"/>
      <c r="E23" s="52"/>
      <c r="F23" s="47"/>
      <c r="G23" s="92"/>
      <c r="H23" s="93"/>
      <c r="I23" s="130">
        <f t="shared" si="0"/>
        <v>0</v>
      </c>
      <c r="J23" s="88"/>
      <c r="K23" s="130">
        <f t="shared" si="1"/>
        <v>0</v>
      </c>
      <c r="L23" s="130">
        <f t="shared" si="2"/>
        <v>0</v>
      </c>
      <c r="M23" s="130" t="str">
        <f t="shared" si="3"/>
        <v xml:space="preserve"> </v>
      </c>
      <c r="N23" s="130">
        <f t="shared" si="4"/>
        <v>0</v>
      </c>
      <c r="O23" s="4"/>
    </row>
    <row r="24" spans="1:15" x14ac:dyDescent="0.2">
      <c r="A24" s="116"/>
      <c r="B24" s="90"/>
      <c r="C24" s="51"/>
      <c r="D24" s="52"/>
      <c r="E24" s="52"/>
      <c r="F24" s="47"/>
      <c r="G24" s="92"/>
      <c r="H24" s="93"/>
      <c r="I24" s="130">
        <f t="shared" si="0"/>
        <v>0</v>
      </c>
      <c r="J24" s="88"/>
      <c r="K24" s="130">
        <f t="shared" si="1"/>
        <v>0</v>
      </c>
      <c r="L24" s="130">
        <f t="shared" si="2"/>
        <v>0</v>
      </c>
      <c r="M24" s="130" t="str">
        <f t="shared" si="3"/>
        <v xml:space="preserve"> </v>
      </c>
      <c r="N24" s="130">
        <f t="shared" si="4"/>
        <v>0</v>
      </c>
      <c r="O24" s="4"/>
    </row>
    <row r="25" spans="1:15" x14ac:dyDescent="0.2">
      <c r="A25" s="116"/>
      <c r="B25" s="90"/>
      <c r="C25" s="51"/>
      <c r="D25" s="52"/>
      <c r="E25" s="52"/>
      <c r="F25" s="47"/>
      <c r="G25" s="92"/>
      <c r="H25" s="93"/>
      <c r="I25" s="130">
        <f t="shared" si="0"/>
        <v>0</v>
      </c>
      <c r="J25" s="88"/>
      <c r="K25" s="130">
        <f t="shared" si="1"/>
        <v>0</v>
      </c>
      <c r="L25" s="130">
        <f t="shared" si="2"/>
        <v>0</v>
      </c>
      <c r="M25" s="130" t="str">
        <f t="shared" si="3"/>
        <v xml:space="preserve"> </v>
      </c>
      <c r="N25" s="130">
        <f t="shared" si="4"/>
        <v>0</v>
      </c>
      <c r="O25" s="4"/>
    </row>
    <row r="26" spans="1:15" x14ac:dyDescent="0.2">
      <c r="A26" s="116"/>
      <c r="B26" s="90"/>
      <c r="C26" s="51"/>
      <c r="D26" s="52"/>
      <c r="E26" s="52"/>
      <c r="F26" s="47"/>
      <c r="G26" s="92"/>
      <c r="H26" s="93"/>
      <c r="I26" s="130">
        <f t="shared" si="0"/>
        <v>0</v>
      </c>
      <c r="J26" s="88"/>
      <c r="K26" s="130">
        <f t="shared" si="1"/>
        <v>0</v>
      </c>
      <c r="L26" s="130">
        <f t="shared" si="2"/>
        <v>0</v>
      </c>
      <c r="M26" s="130" t="str">
        <f t="shared" si="3"/>
        <v xml:space="preserve"> </v>
      </c>
      <c r="N26" s="130">
        <f t="shared" si="4"/>
        <v>0</v>
      </c>
      <c r="O26" s="4"/>
    </row>
    <row r="27" spans="1:15" x14ac:dyDescent="0.2">
      <c r="A27" s="116"/>
      <c r="B27" s="90"/>
      <c r="C27" s="51"/>
      <c r="D27" s="52"/>
      <c r="E27" s="52"/>
      <c r="F27" s="47"/>
      <c r="G27" s="92"/>
      <c r="H27" s="93"/>
      <c r="I27" s="130">
        <f t="shared" si="0"/>
        <v>0</v>
      </c>
      <c r="J27" s="88"/>
      <c r="K27" s="130">
        <f t="shared" si="1"/>
        <v>0</v>
      </c>
      <c r="L27" s="130">
        <f t="shared" si="2"/>
        <v>0</v>
      </c>
      <c r="M27" s="130" t="str">
        <f t="shared" si="3"/>
        <v xml:space="preserve"> </v>
      </c>
      <c r="N27" s="130">
        <f t="shared" si="4"/>
        <v>0</v>
      </c>
      <c r="O27" s="4"/>
    </row>
    <row r="28" spans="1:15" x14ac:dyDescent="0.2">
      <c r="A28" s="116"/>
      <c r="B28" s="90"/>
      <c r="C28" s="51"/>
      <c r="D28" s="52"/>
      <c r="E28" s="52"/>
      <c r="F28" s="47"/>
      <c r="G28" s="92"/>
      <c r="H28" s="94"/>
      <c r="I28" s="130">
        <f t="shared" si="0"/>
        <v>0</v>
      </c>
      <c r="J28" s="89"/>
      <c r="K28" s="130">
        <f t="shared" si="1"/>
        <v>0</v>
      </c>
      <c r="L28" s="130">
        <f t="shared" si="2"/>
        <v>0</v>
      </c>
      <c r="M28" s="130" t="str">
        <f t="shared" si="3"/>
        <v xml:space="preserve"> </v>
      </c>
      <c r="N28" s="130">
        <f t="shared" si="4"/>
        <v>0</v>
      </c>
      <c r="O28" s="21"/>
    </row>
    <row r="29" spans="1:15" x14ac:dyDescent="0.2">
      <c r="A29" s="116"/>
      <c r="B29" s="90"/>
      <c r="C29" s="51"/>
      <c r="D29" s="52"/>
      <c r="E29" s="52"/>
      <c r="F29" s="47"/>
      <c r="G29" s="92"/>
      <c r="H29" s="94"/>
      <c r="I29" s="130">
        <f t="shared" si="0"/>
        <v>0</v>
      </c>
      <c r="J29" s="89"/>
      <c r="K29" s="130">
        <f t="shared" si="1"/>
        <v>0</v>
      </c>
      <c r="L29" s="130">
        <f t="shared" si="2"/>
        <v>0</v>
      </c>
      <c r="M29" s="130" t="str">
        <f t="shared" si="3"/>
        <v xml:space="preserve"> </v>
      </c>
      <c r="N29" s="130">
        <f t="shared" si="4"/>
        <v>0</v>
      </c>
      <c r="O29" s="21"/>
    </row>
    <row r="30" spans="1:15" x14ac:dyDescent="0.2">
      <c r="A30" s="116"/>
      <c r="B30" s="90"/>
      <c r="C30" s="51"/>
      <c r="D30" s="52"/>
      <c r="E30" s="52"/>
      <c r="F30" s="47"/>
      <c r="G30" s="92"/>
      <c r="H30" s="94"/>
      <c r="I30" s="130">
        <f t="shared" si="0"/>
        <v>0</v>
      </c>
      <c r="J30" s="89"/>
      <c r="K30" s="130">
        <f t="shared" si="1"/>
        <v>0</v>
      </c>
      <c r="L30" s="130">
        <f t="shared" si="2"/>
        <v>0</v>
      </c>
      <c r="M30" s="130" t="str">
        <f t="shared" si="3"/>
        <v xml:space="preserve"> </v>
      </c>
      <c r="N30" s="130">
        <f t="shared" si="4"/>
        <v>0</v>
      </c>
      <c r="O30" s="4"/>
    </row>
    <row r="31" spans="1:15" x14ac:dyDescent="0.2">
      <c r="A31" s="116"/>
      <c r="B31" s="90"/>
      <c r="C31" s="51"/>
      <c r="D31" s="52"/>
      <c r="E31" s="52"/>
      <c r="F31" s="47"/>
      <c r="G31" s="92"/>
      <c r="H31" s="94"/>
      <c r="I31" s="130">
        <f t="shared" si="0"/>
        <v>0</v>
      </c>
      <c r="J31" s="89"/>
      <c r="K31" s="130">
        <f t="shared" si="1"/>
        <v>0</v>
      </c>
      <c r="L31" s="130">
        <f t="shared" si="2"/>
        <v>0</v>
      </c>
      <c r="M31" s="130" t="str">
        <f t="shared" si="3"/>
        <v xml:space="preserve"> </v>
      </c>
      <c r="N31" s="130">
        <f t="shared" si="4"/>
        <v>0</v>
      </c>
      <c r="O31" s="4"/>
    </row>
    <row r="32" spans="1:15" x14ac:dyDescent="0.2">
      <c r="A32" s="116"/>
      <c r="B32" s="90"/>
      <c r="C32" s="51"/>
      <c r="D32" s="52"/>
      <c r="E32" s="52"/>
      <c r="F32" s="47"/>
      <c r="G32" s="92"/>
      <c r="H32" s="94"/>
      <c r="I32" s="130">
        <f t="shared" si="0"/>
        <v>0</v>
      </c>
      <c r="J32" s="89"/>
      <c r="K32" s="130">
        <f t="shared" si="1"/>
        <v>0</v>
      </c>
      <c r="L32" s="130">
        <f t="shared" si="2"/>
        <v>0</v>
      </c>
      <c r="M32" s="130" t="str">
        <f t="shared" si="3"/>
        <v xml:space="preserve"> </v>
      </c>
      <c r="N32" s="130">
        <f t="shared" si="4"/>
        <v>0</v>
      </c>
      <c r="O32" s="4"/>
    </row>
    <row r="33" spans="1:15" x14ac:dyDescent="0.2">
      <c r="A33" s="116"/>
      <c r="B33" s="90"/>
      <c r="C33" s="51"/>
      <c r="D33" s="52"/>
      <c r="E33" s="52"/>
      <c r="F33" s="47"/>
      <c r="G33" s="92"/>
      <c r="H33" s="94"/>
      <c r="I33" s="130">
        <f t="shared" si="0"/>
        <v>0</v>
      </c>
      <c r="J33" s="89"/>
      <c r="K33" s="130">
        <f t="shared" si="1"/>
        <v>0</v>
      </c>
      <c r="L33" s="130">
        <f t="shared" si="2"/>
        <v>0</v>
      </c>
      <c r="M33" s="130" t="str">
        <f t="shared" si="3"/>
        <v xml:space="preserve"> </v>
      </c>
      <c r="N33" s="130">
        <f t="shared" si="4"/>
        <v>0</v>
      </c>
      <c r="O33" s="4"/>
    </row>
    <row r="34" spans="1:15" x14ac:dyDescent="0.2">
      <c r="A34" s="116"/>
      <c r="B34" s="90"/>
      <c r="C34" s="51"/>
      <c r="D34" s="52"/>
      <c r="E34" s="52"/>
      <c r="F34" s="47"/>
      <c r="G34" s="92"/>
      <c r="H34" s="94"/>
      <c r="I34" s="130">
        <f t="shared" si="0"/>
        <v>0</v>
      </c>
      <c r="J34" s="89"/>
      <c r="K34" s="130">
        <f t="shared" si="1"/>
        <v>0</v>
      </c>
      <c r="L34" s="130">
        <f t="shared" si="2"/>
        <v>0</v>
      </c>
      <c r="M34" s="130" t="str">
        <f t="shared" si="3"/>
        <v xml:space="preserve"> </v>
      </c>
      <c r="N34" s="130">
        <f t="shared" si="4"/>
        <v>0</v>
      </c>
      <c r="O34" s="4"/>
    </row>
    <row r="35" spans="1:15" x14ac:dyDescent="0.2">
      <c r="A35" s="116"/>
      <c r="B35" s="90"/>
      <c r="C35" s="51"/>
      <c r="D35" s="52"/>
      <c r="E35" s="52"/>
      <c r="F35" s="47"/>
      <c r="G35" s="92"/>
      <c r="H35" s="94"/>
      <c r="I35" s="130">
        <f t="shared" si="0"/>
        <v>0</v>
      </c>
      <c r="J35" s="89"/>
      <c r="K35" s="130">
        <f t="shared" si="1"/>
        <v>0</v>
      </c>
      <c r="L35" s="130">
        <f t="shared" si="2"/>
        <v>0</v>
      </c>
      <c r="M35" s="130" t="str">
        <f t="shared" si="3"/>
        <v xml:space="preserve"> </v>
      </c>
      <c r="N35" s="130">
        <f t="shared" si="4"/>
        <v>0</v>
      </c>
      <c r="O35" s="4"/>
    </row>
    <row r="36" spans="1:15" x14ac:dyDescent="0.2">
      <c r="A36" s="116"/>
      <c r="B36" s="90"/>
      <c r="C36" s="51"/>
      <c r="D36" s="52"/>
      <c r="E36" s="52"/>
      <c r="F36" s="47"/>
      <c r="G36" s="92"/>
      <c r="H36" s="94"/>
      <c r="I36" s="130">
        <f t="shared" si="0"/>
        <v>0</v>
      </c>
      <c r="J36" s="89"/>
      <c r="K36" s="130">
        <f t="shared" si="1"/>
        <v>0</v>
      </c>
      <c r="L36" s="130">
        <f t="shared" si="2"/>
        <v>0</v>
      </c>
      <c r="M36" s="130" t="str">
        <f t="shared" si="3"/>
        <v xml:space="preserve"> </v>
      </c>
      <c r="N36" s="130">
        <f t="shared" si="4"/>
        <v>0</v>
      </c>
      <c r="O36" s="21"/>
    </row>
    <row r="37" spans="1:15" x14ac:dyDescent="0.2">
      <c r="A37" s="116"/>
      <c r="B37" s="90"/>
      <c r="C37" s="51"/>
      <c r="D37" s="52"/>
      <c r="E37" s="52"/>
      <c r="F37" s="47"/>
      <c r="G37" s="92"/>
      <c r="H37" s="94"/>
      <c r="I37" s="130">
        <f t="shared" si="0"/>
        <v>0</v>
      </c>
      <c r="J37" s="89"/>
      <c r="K37" s="130">
        <f t="shared" si="1"/>
        <v>0</v>
      </c>
      <c r="L37" s="130">
        <f t="shared" si="2"/>
        <v>0</v>
      </c>
      <c r="M37" s="130" t="str">
        <f t="shared" si="3"/>
        <v xml:space="preserve"> </v>
      </c>
      <c r="N37" s="130">
        <f t="shared" si="4"/>
        <v>0</v>
      </c>
      <c r="O37" s="4"/>
    </row>
    <row r="38" spans="1:15" x14ac:dyDescent="0.2">
      <c r="A38" s="116"/>
      <c r="B38" s="90"/>
      <c r="C38" s="51"/>
      <c r="D38" s="52"/>
      <c r="E38" s="52"/>
      <c r="F38" s="47"/>
      <c r="G38" s="92"/>
      <c r="H38" s="94"/>
      <c r="I38" s="130">
        <f t="shared" si="0"/>
        <v>0</v>
      </c>
      <c r="J38" s="89"/>
      <c r="K38" s="130">
        <f t="shared" si="1"/>
        <v>0</v>
      </c>
      <c r="L38" s="130">
        <f t="shared" si="2"/>
        <v>0</v>
      </c>
      <c r="M38" s="130" t="str">
        <f t="shared" si="3"/>
        <v xml:space="preserve"> </v>
      </c>
      <c r="N38" s="130">
        <f t="shared" si="4"/>
        <v>0</v>
      </c>
      <c r="O38" s="4"/>
    </row>
    <row r="39" spans="1:15" x14ac:dyDescent="0.2">
      <c r="A39" s="116"/>
      <c r="B39" s="90"/>
      <c r="C39" s="51"/>
      <c r="D39" s="52"/>
      <c r="E39" s="52"/>
      <c r="F39" s="47"/>
      <c r="G39" s="92"/>
      <c r="H39" s="94"/>
      <c r="I39" s="130">
        <f t="shared" si="0"/>
        <v>0</v>
      </c>
      <c r="J39" s="89"/>
      <c r="K39" s="130">
        <f t="shared" si="1"/>
        <v>0</v>
      </c>
      <c r="L39" s="130">
        <f t="shared" si="2"/>
        <v>0</v>
      </c>
      <c r="M39" s="130" t="str">
        <f t="shared" si="3"/>
        <v xml:space="preserve"> </v>
      </c>
      <c r="N39" s="130">
        <f t="shared" si="4"/>
        <v>0</v>
      </c>
      <c r="O39" s="4"/>
    </row>
    <row r="40" spans="1:15" x14ac:dyDescent="0.2">
      <c r="A40" s="116"/>
      <c r="B40" s="90"/>
      <c r="C40" s="51"/>
      <c r="D40" s="52"/>
      <c r="E40" s="52"/>
      <c r="F40" s="47"/>
      <c r="G40" s="92"/>
      <c r="H40" s="94"/>
      <c r="I40" s="130">
        <f t="shared" si="0"/>
        <v>0</v>
      </c>
      <c r="J40" s="89"/>
      <c r="K40" s="130">
        <f t="shared" si="1"/>
        <v>0</v>
      </c>
      <c r="L40" s="130">
        <f t="shared" si="2"/>
        <v>0</v>
      </c>
      <c r="M40" s="130" t="str">
        <f t="shared" si="3"/>
        <v xml:space="preserve"> </v>
      </c>
      <c r="N40" s="130">
        <f t="shared" si="4"/>
        <v>0</v>
      </c>
      <c r="O40" s="4"/>
    </row>
    <row r="41" spans="1:15" x14ac:dyDescent="0.2">
      <c r="A41" s="116"/>
      <c r="B41" s="90"/>
      <c r="C41" s="51"/>
      <c r="D41" s="52"/>
      <c r="E41" s="52"/>
      <c r="F41" s="47"/>
      <c r="G41" s="92"/>
      <c r="H41" s="94"/>
      <c r="I41" s="130">
        <f t="shared" si="0"/>
        <v>0</v>
      </c>
      <c r="J41" s="89"/>
      <c r="K41" s="130">
        <f t="shared" si="1"/>
        <v>0</v>
      </c>
      <c r="L41" s="130">
        <f t="shared" si="2"/>
        <v>0</v>
      </c>
      <c r="M41" s="130" t="str">
        <f t="shared" si="3"/>
        <v xml:space="preserve"> </v>
      </c>
      <c r="N41" s="130">
        <f t="shared" si="4"/>
        <v>0</v>
      </c>
      <c r="O41" s="4"/>
    </row>
    <row r="42" spans="1:15" x14ac:dyDescent="0.2">
      <c r="A42" s="116"/>
      <c r="B42" s="90"/>
      <c r="C42" s="51"/>
      <c r="D42" s="52"/>
      <c r="E42" s="52"/>
      <c r="F42" s="47"/>
      <c r="G42" s="92"/>
      <c r="H42" s="94"/>
      <c r="I42" s="130">
        <f t="shared" si="0"/>
        <v>0</v>
      </c>
      <c r="J42" s="89"/>
      <c r="K42" s="130">
        <f t="shared" si="1"/>
        <v>0</v>
      </c>
      <c r="L42" s="130">
        <f t="shared" si="2"/>
        <v>0</v>
      </c>
      <c r="M42" s="130" t="str">
        <f t="shared" si="3"/>
        <v xml:space="preserve"> </v>
      </c>
      <c r="N42" s="130">
        <f t="shared" si="4"/>
        <v>0</v>
      </c>
      <c r="O42" s="4"/>
    </row>
    <row r="43" spans="1:15" x14ac:dyDescent="0.2">
      <c r="A43" s="116"/>
      <c r="B43" s="90"/>
      <c r="C43" s="51"/>
      <c r="D43" s="52"/>
      <c r="E43" s="52"/>
      <c r="F43" s="47"/>
      <c r="G43" s="92"/>
      <c r="H43" s="94"/>
      <c r="I43" s="130">
        <f t="shared" si="0"/>
        <v>0</v>
      </c>
      <c r="J43" s="89"/>
      <c r="K43" s="130">
        <f t="shared" si="1"/>
        <v>0</v>
      </c>
      <c r="L43" s="130">
        <f t="shared" si="2"/>
        <v>0</v>
      </c>
      <c r="M43" s="130" t="str">
        <f t="shared" si="3"/>
        <v xml:space="preserve"> </v>
      </c>
      <c r="N43" s="130">
        <f t="shared" si="4"/>
        <v>0</v>
      </c>
      <c r="O43" s="21"/>
    </row>
    <row r="44" spans="1:15" x14ac:dyDescent="0.2">
      <c r="A44" s="116"/>
      <c r="B44" s="90"/>
      <c r="C44" s="51"/>
      <c r="D44" s="52"/>
      <c r="E44" s="52"/>
      <c r="F44" s="47"/>
      <c r="G44" s="92"/>
      <c r="H44" s="94"/>
      <c r="I44" s="130">
        <f t="shared" si="0"/>
        <v>0</v>
      </c>
      <c r="J44" s="89"/>
      <c r="K44" s="130">
        <f t="shared" si="1"/>
        <v>0</v>
      </c>
      <c r="L44" s="130">
        <f t="shared" si="2"/>
        <v>0</v>
      </c>
      <c r="M44" s="130" t="str">
        <f t="shared" si="3"/>
        <v xml:space="preserve"> </v>
      </c>
      <c r="N44" s="130">
        <f t="shared" si="4"/>
        <v>0</v>
      </c>
      <c r="O44" s="4"/>
    </row>
    <row r="45" spans="1:15" x14ac:dyDescent="0.2">
      <c r="A45" s="116"/>
      <c r="B45" s="90"/>
      <c r="C45" s="51"/>
      <c r="D45" s="52"/>
      <c r="E45" s="52"/>
      <c r="F45" s="47"/>
      <c r="G45" s="92"/>
      <c r="H45" s="94"/>
      <c r="I45" s="130">
        <f t="shared" si="0"/>
        <v>0</v>
      </c>
      <c r="J45" s="89"/>
      <c r="K45" s="130">
        <f t="shared" si="1"/>
        <v>0</v>
      </c>
      <c r="L45" s="130">
        <f t="shared" si="2"/>
        <v>0</v>
      </c>
      <c r="M45" s="130" t="str">
        <f t="shared" si="3"/>
        <v xml:space="preserve"> </v>
      </c>
      <c r="N45" s="130">
        <f t="shared" si="4"/>
        <v>0</v>
      </c>
      <c r="O45" s="4"/>
    </row>
    <row r="46" spans="1:15" x14ac:dyDescent="0.2">
      <c r="A46" s="116"/>
      <c r="B46" s="90"/>
      <c r="C46" s="51"/>
      <c r="D46" s="52"/>
      <c r="E46" s="52"/>
      <c r="F46" s="47"/>
      <c r="G46" s="92"/>
      <c r="H46" s="94"/>
      <c r="I46" s="130">
        <f t="shared" si="0"/>
        <v>0</v>
      </c>
      <c r="J46" s="89"/>
      <c r="K46" s="130">
        <f t="shared" si="1"/>
        <v>0</v>
      </c>
      <c r="L46" s="130">
        <f t="shared" si="2"/>
        <v>0</v>
      </c>
      <c r="M46" s="130" t="str">
        <f t="shared" si="3"/>
        <v xml:space="preserve"> </v>
      </c>
      <c r="N46" s="130">
        <f t="shared" si="4"/>
        <v>0</v>
      </c>
      <c r="O46" s="4"/>
    </row>
    <row r="47" spans="1:15" x14ac:dyDescent="0.2">
      <c r="A47" s="116"/>
      <c r="B47" s="90"/>
      <c r="C47" s="51"/>
      <c r="D47" s="52"/>
      <c r="E47" s="52"/>
      <c r="F47" s="47"/>
      <c r="G47" s="92"/>
      <c r="H47" s="94"/>
      <c r="I47" s="130">
        <f t="shared" si="0"/>
        <v>0</v>
      </c>
      <c r="J47" s="89"/>
      <c r="K47" s="130">
        <f t="shared" si="1"/>
        <v>0</v>
      </c>
      <c r="L47" s="130">
        <f t="shared" si="2"/>
        <v>0</v>
      </c>
      <c r="M47" s="130" t="str">
        <f t="shared" si="3"/>
        <v xml:space="preserve"> </v>
      </c>
      <c r="N47" s="130">
        <f t="shared" si="4"/>
        <v>0</v>
      </c>
      <c r="O47" s="4"/>
    </row>
    <row r="48" spans="1:15" x14ac:dyDescent="0.2">
      <c r="A48" s="116"/>
      <c r="B48" s="90"/>
      <c r="C48" s="51"/>
      <c r="D48" s="52"/>
      <c r="E48" s="52"/>
      <c r="F48" s="47"/>
      <c r="G48" s="92"/>
      <c r="H48" s="94"/>
      <c r="I48" s="130">
        <f t="shared" si="0"/>
        <v>0</v>
      </c>
      <c r="J48" s="89"/>
      <c r="K48" s="130">
        <f t="shared" si="1"/>
        <v>0</v>
      </c>
      <c r="L48" s="130">
        <f t="shared" si="2"/>
        <v>0</v>
      </c>
      <c r="M48" s="130" t="str">
        <f t="shared" si="3"/>
        <v xml:space="preserve"> </v>
      </c>
      <c r="N48" s="130">
        <f t="shared" si="4"/>
        <v>0</v>
      </c>
      <c r="O48" s="4"/>
    </row>
    <row r="49" spans="1:15" x14ac:dyDescent="0.2">
      <c r="A49" s="116"/>
      <c r="B49" s="90"/>
      <c r="C49" s="51"/>
      <c r="D49" s="52"/>
      <c r="E49" s="52"/>
      <c r="F49" s="47"/>
      <c r="G49" s="92"/>
      <c r="H49" s="94"/>
      <c r="I49" s="130">
        <f t="shared" si="0"/>
        <v>0</v>
      </c>
      <c r="J49" s="89"/>
      <c r="K49" s="130">
        <f t="shared" si="1"/>
        <v>0</v>
      </c>
      <c r="L49" s="130">
        <f t="shared" si="2"/>
        <v>0</v>
      </c>
      <c r="M49" s="130" t="str">
        <f t="shared" si="3"/>
        <v xml:space="preserve"> </v>
      </c>
      <c r="N49" s="130">
        <f t="shared" si="4"/>
        <v>0</v>
      </c>
      <c r="O49" s="4"/>
    </row>
    <row r="50" spans="1:15" x14ac:dyDescent="0.2">
      <c r="A50" s="116"/>
      <c r="B50" s="90"/>
      <c r="C50" s="51"/>
      <c r="D50" s="52"/>
      <c r="E50" s="52"/>
      <c r="F50" s="47"/>
      <c r="G50" s="92"/>
      <c r="H50" s="94"/>
      <c r="I50" s="130">
        <f t="shared" si="0"/>
        <v>0</v>
      </c>
      <c r="J50" s="89"/>
      <c r="K50" s="130">
        <f t="shared" si="1"/>
        <v>0</v>
      </c>
      <c r="L50" s="130">
        <f t="shared" si="2"/>
        <v>0</v>
      </c>
      <c r="M50" s="130" t="str">
        <f t="shared" si="3"/>
        <v xml:space="preserve"> </v>
      </c>
      <c r="N50" s="130">
        <f t="shared" si="4"/>
        <v>0</v>
      </c>
      <c r="O50" s="21"/>
    </row>
    <row r="51" spans="1:15" x14ac:dyDescent="0.2">
      <c r="A51" s="116"/>
      <c r="B51" s="90"/>
      <c r="C51" s="51"/>
      <c r="D51" s="52"/>
      <c r="E51" s="52"/>
      <c r="F51" s="47"/>
      <c r="G51" s="92"/>
      <c r="H51" s="94"/>
      <c r="I51" s="130">
        <f t="shared" si="0"/>
        <v>0</v>
      </c>
      <c r="J51" s="89"/>
      <c r="K51" s="130">
        <f t="shared" si="1"/>
        <v>0</v>
      </c>
      <c r="L51" s="130">
        <f t="shared" si="2"/>
        <v>0</v>
      </c>
      <c r="M51" s="130" t="str">
        <f t="shared" si="3"/>
        <v xml:space="preserve"> </v>
      </c>
      <c r="N51" s="130">
        <f t="shared" si="4"/>
        <v>0</v>
      </c>
      <c r="O51" s="4"/>
    </row>
    <row r="52" spans="1:15" x14ac:dyDescent="0.2">
      <c r="A52" s="116"/>
      <c r="B52" s="90"/>
      <c r="C52" s="51"/>
      <c r="D52" s="52"/>
      <c r="E52" s="52"/>
      <c r="F52" s="47"/>
      <c r="G52" s="92"/>
      <c r="H52" s="94"/>
      <c r="I52" s="130">
        <f t="shared" si="0"/>
        <v>0</v>
      </c>
      <c r="J52" s="89"/>
      <c r="K52" s="130">
        <f t="shared" si="1"/>
        <v>0</v>
      </c>
      <c r="L52" s="130">
        <f t="shared" si="2"/>
        <v>0</v>
      </c>
      <c r="M52" s="130" t="str">
        <f t="shared" si="3"/>
        <v xml:space="preserve"> </v>
      </c>
      <c r="N52" s="130">
        <f t="shared" si="4"/>
        <v>0</v>
      </c>
      <c r="O52" s="4"/>
    </row>
    <row r="53" spans="1:15" x14ac:dyDescent="0.2">
      <c r="A53" s="116"/>
      <c r="B53" s="90"/>
      <c r="C53" s="51"/>
      <c r="D53" s="52"/>
      <c r="E53" s="52"/>
      <c r="F53" s="47"/>
      <c r="G53" s="92"/>
      <c r="H53" s="94"/>
      <c r="I53" s="130">
        <f t="shared" si="0"/>
        <v>0</v>
      </c>
      <c r="J53" s="89"/>
      <c r="K53" s="130">
        <f t="shared" si="1"/>
        <v>0</v>
      </c>
      <c r="L53" s="130">
        <f t="shared" si="2"/>
        <v>0</v>
      </c>
      <c r="M53" s="130" t="str">
        <f t="shared" si="3"/>
        <v xml:space="preserve"> </v>
      </c>
      <c r="N53" s="130">
        <f t="shared" si="4"/>
        <v>0</v>
      </c>
      <c r="O53" s="4"/>
    </row>
    <row r="54" spans="1:15" x14ac:dyDescent="0.2">
      <c r="A54" s="116"/>
      <c r="B54" s="90"/>
      <c r="C54" s="51"/>
      <c r="D54" s="52"/>
      <c r="E54" s="52"/>
      <c r="F54" s="47"/>
      <c r="G54" s="92"/>
      <c r="H54" s="94"/>
      <c r="I54" s="130">
        <f t="shared" si="0"/>
        <v>0</v>
      </c>
      <c r="J54" s="89"/>
      <c r="K54" s="130">
        <f t="shared" si="1"/>
        <v>0</v>
      </c>
      <c r="L54" s="130">
        <f t="shared" si="2"/>
        <v>0</v>
      </c>
      <c r="M54" s="130" t="str">
        <f t="shared" si="3"/>
        <v xml:space="preserve"> </v>
      </c>
      <c r="N54" s="130">
        <f t="shared" si="4"/>
        <v>0</v>
      </c>
      <c r="O54" s="4"/>
    </row>
    <row r="55" spans="1:15" x14ac:dyDescent="0.2">
      <c r="A55" s="116"/>
      <c r="B55" s="90"/>
      <c r="C55" s="51"/>
      <c r="D55" s="52"/>
      <c r="E55" s="52"/>
      <c r="F55" s="47"/>
      <c r="G55" s="92"/>
      <c r="H55" s="94"/>
      <c r="I55" s="130">
        <f t="shared" si="0"/>
        <v>0</v>
      </c>
      <c r="J55" s="89"/>
      <c r="K55" s="130">
        <f t="shared" si="1"/>
        <v>0</v>
      </c>
      <c r="L55" s="130">
        <f t="shared" si="2"/>
        <v>0</v>
      </c>
      <c r="M55" s="130" t="str">
        <f t="shared" si="3"/>
        <v xml:space="preserve"> </v>
      </c>
      <c r="N55" s="130">
        <f t="shared" si="4"/>
        <v>0</v>
      </c>
      <c r="O55" s="4"/>
    </row>
    <row r="56" spans="1:15" x14ac:dyDescent="0.2">
      <c r="A56" s="116"/>
      <c r="B56" s="90"/>
      <c r="C56" s="51"/>
      <c r="D56" s="52"/>
      <c r="E56" s="52"/>
      <c r="F56" s="47"/>
      <c r="G56" s="92"/>
      <c r="H56" s="94"/>
      <c r="I56" s="130">
        <f t="shared" si="0"/>
        <v>0</v>
      </c>
      <c r="J56" s="89"/>
      <c r="K56" s="130">
        <f t="shared" si="1"/>
        <v>0</v>
      </c>
      <c r="L56" s="130">
        <f t="shared" si="2"/>
        <v>0</v>
      </c>
      <c r="M56" s="130" t="str">
        <f t="shared" si="3"/>
        <v xml:space="preserve"> </v>
      </c>
      <c r="N56" s="130">
        <f t="shared" si="4"/>
        <v>0</v>
      </c>
      <c r="O56" s="21"/>
    </row>
    <row r="57" spans="1:15" x14ac:dyDescent="0.2">
      <c r="A57" s="116"/>
      <c r="B57" s="90"/>
      <c r="C57" s="51"/>
      <c r="D57" s="52"/>
      <c r="E57" s="52"/>
      <c r="F57" s="47"/>
      <c r="G57" s="92"/>
      <c r="H57" s="94"/>
      <c r="I57" s="130">
        <f t="shared" si="0"/>
        <v>0</v>
      </c>
      <c r="J57" s="89"/>
      <c r="K57" s="130">
        <f t="shared" si="1"/>
        <v>0</v>
      </c>
      <c r="L57" s="130">
        <f t="shared" si="2"/>
        <v>0</v>
      </c>
      <c r="M57" s="130" t="str">
        <f t="shared" si="3"/>
        <v xml:space="preserve"> </v>
      </c>
      <c r="N57" s="130">
        <f t="shared" si="4"/>
        <v>0</v>
      </c>
      <c r="O57" s="4"/>
    </row>
    <row r="58" spans="1:15" x14ac:dyDescent="0.2">
      <c r="A58" s="116"/>
      <c r="B58" s="90"/>
      <c r="C58" s="51"/>
      <c r="D58" s="52"/>
      <c r="E58" s="52"/>
      <c r="F58" s="47"/>
      <c r="G58" s="92"/>
      <c r="H58" s="94"/>
      <c r="I58" s="130">
        <f t="shared" si="0"/>
        <v>0</v>
      </c>
      <c r="J58" s="89"/>
      <c r="K58" s="130">
        <f t="shared" si="1"/>
        <v>0</v>
      </c>
      <c r="L58" s="130">
        <f t="shared" si="2"/>
        <v>0</v>
      </c>
      <c r="M58" s="130" t="str">
        <f t="shared" si="3"/>
        <v xml:space="preserve"> </v>
      </c>
      <c r="N58" s="130">
        <f t="shared" si="4"/>
        <v>0</v>
      </c>
      <c r="O58" s="4"/>
    </row>
    <row r="59" spans="1:15" x14ac:dyDescent="0.2">
      <c r="A59" s="116"/>
      <c r="B59" s="90"/>
      <c r="C59" s="51"/>
      <c r="D59" s="52"/>
      <c r="E59" s="52"/>
      <c r="F59" s="47"/>
      <c r="G59" s="92"/>
      <c r="H59" s="94"/>
      <c r="I59" s="130">
        <f t="shared" si="0"/>
        <v>0</v>
      </c>
      <c r="J59" s="89"/>
      <c r="K59" s="130">
        <f t="shared" si="1"/>
        <v>0</v>
      </c>
      <c r="L59" s="130">
        <f t="shared" si="2"/>
        <v>0</v>
      </c>
      <c r="M59" s="130" t="str">
        <f t="shared" si="3"/>
        <v xml:space="preserve"> </v>
      </c>
      <c r="N59" s="130">
        <f t="shared" si="4"/>
        <v>0</v>
      </c>
      <c r="O59" s="4"/>
    </row>
    <row r="60" spans="1:15" x14ac:dyDescent="0.2">
      <c r="A60" s="116"/>
      <c r="B60" s="90"/>
      <c r="C60" s="51"/>
      <c r="D60" s="52"/>
      <c r="E60" s="52"/>
      <c r="F60" s="47"/>
      <c r="G60" s="92"/>
      <c r="H60" s="94"/>
      <c r="I60" s="130">
        <f t="shared" si="0"/>
        <v>0</v>
      </c>
      <c r="J60" s="89"/>
      <c r="K60" s="130">
        <f t="shared" si="1"/>
        <v>0</v>
      </c>
      <c r="L60" s="130">
        <f t="shared" si="2"/>
        <v>0</v>
      </c>
      <c r="M60" s="130" t="str">
        <f t="shared" si="3"/>
        <v xml:space="preserve"> </v>
      </c>
      <c r="N60" s="130">
        <f t="shared" si="4"/>
        <v>0</v>
      </c>
      <c r="O60" s="4"/>
    </row>
    <row r="61" spans="1:15" x14ac:dyDescent="0.2">
      <c r="A61" s="116"/>
      <c r="B61" s="90"/>
      <c r="C61" s="51"/>
      <c r="D61" s="52"/>
      <c r="E61" s="52"/>
      <c r="F61" s="47"/>
      <c r="G61" s="92"/>
      <c r="H61" s="94"/>
      <c r="I61" s="130">
        <f t="shared" si="0"/>
        <v>0</v>
      </c>
      <c r="J61" s="89"/>
      <c r="K61" s="130">
        <f t="shared" si="1"/>
        <v>0</v>
      </c>
      <c r="L61" s="130">
        <f t="shared" si="2"/>
        <v>0</v>
      </c>
      <c r="M61" s="130" t="str">
        <f t="shared" si="3"/>
        <v xml:space="preserve"> </v>
      </c>
      <c r="N61" s="130">
        <f t="shared" si="4"/>
        <v>0</v>
      </c>
      <c r="O61" s="4"/>
    </row>
    <row r="62" spans="1:15" x14ac:dyDescent="0.2">
      <c r="A62" s="116"/>
      <c r="B62" s="90"/>
      <c r="C62" s="51"/>
      <c r="D62" s="52"/>
      <c r="E62" s="52"/>
      <c r="F62" s="47"/>
      <c r="G62" s="92"/>
      <c r="H62" s="94"/>
      <c r="I62" s="130">
        <f t="shared" si="0"/>
        <v>0</v>
      </c>
      <c r="J62" s="89"/>
      <c r="K62" s="130">
        <f t="shared" si="1"/>
        <v>0</v>
      </c>
      <c r="L62" s="130">
        <f t="shared" si="2"/>
        <v>0</v>
      </c>
      <c r="M62" s="130" t="str">
        <f t="shared" si="3"/>
        <v xml:space="preserve"> </v>
      </c>
      <c r="N62" s="130">
        <f t="shared" si="4"/>
        <v>0</v>
      </c>
      <c r="O62" s="4"/>
    </row>
    <row r="63" spans="1:15" x14ac:dyDescent="0.2">
      <c r="A63" s="116"/>
      <c r="B63" s="90"/>
      <c r="C63" s="51"/>
      <c r="D63" s="52"/>
      <c r="E63" s="52"/>
      <c r="F63" s="47"/>
      <c r="G63" s="92"/>
      <c r="H63" s="94"/>
      <c r="I63" s="130">
        <f t="shared" si="0"/>
        <v>0</v>
      </c>
      <c r="J63" s="89"/>
      <c r="K63" s="130">
        <f t="shared" si="1"/>
        <v>0</v>
      </c>
      <c r="L63" s="130">
        <f t="shared" si="2"/>
        <v>0</v>
      </c>
      <c r="M63" s="130" t="str">
        <f t="shared" si="3"/>
        <v xml:space="preserve"> </v>
      </c>
      <c r="N63" s="130">
        <f t="shared" si="4"/>
        <v>0</v>
      </c>
      <c r="O63" s="21"/>
    </row>
    <row r="64" spans="1:15" x14ac:dyDescent="0.2">
      <c r="A64" s="116"/>
      <c r="B64" s="90"/>
      <c r="C64" s="51"/>
      <c r="D64" s="52"/>
      <c r="E64" s="52"/>
      <c r="F64" s="47"/>
      <c r="G64" s="92"/>
      <c r="H64" s="94"/>
      <c r="I64" s="130">
        <f t="shared" si="0"/>
        <v>0</v>
      </c>
      <c r="J64" s="89"/>
      <c r="K64" s="130">
        <f t="shared" si="1"/>
        <v>0</v>
      </c>
      <c r="L64" s="130">
        <f t="shared" si="2"/>
        <v>0</v>
      </c>
      <c r="M64" s="130" t="str">
        <f t="shared" si="3"/>
        <v xml:space="preserve"> </v>
      </c>
      <c r="N64" s="130">
        <f t="shared" si="4"/>
        <v>0</v>
      </c>
      <c r="O64" s="4"/>
    </row>
    <row r="65" spans="1:15" x14ac:dyDescent="0.2">
      <c r="A65" s="116"/>
      <c r="B65" s="90"/>
      <c r="C65" s="51"/>
      <c r="D65" s="52"/>
      <c r="E65" s="52"/>
      <c r="F65" s="47"/>
      <c r="G65" s="92"/>
      <c r="H65" s="94"/>
      <c r="I65" s="130">
        <f t="shared" si="0"/>
        <v>0</v>
      </c>
      <c r="J65" s="89"/>
      <c r="K65" s="130">
        <f t="shared" si="1"/>
        <v>0</v>
      </c>
      <c r="L65" s="130">
        <f t="shared" si="2"/>
        <v>0</v>
      </c>
      <c r="M65" s="130" t="str">
        <f t="shared" si="3"/>
        <v xml:space="preserve"> </v>
      </c>
      <c r="N65" s="130">
        <f t="shared" si="4"/>
        <v>0</v>
      </c>
      <c r="O65" s="4"/>
    </row>
    <row r="66" spans="1:15" x14ac:dyDescent="0.2">
      <c r="A66" s="116"/>
      <c r="B66" s="90"/>
      <c r="C66" s="51"/>
      <c r="D66" s="52"/>
      <c r="E66" s="52"/>
      <c r="F66" s="47"/>
      <c r="G66" s="92"/>
      <c r="H66" s="94"/>
      <c r="I66" s="130">
        <f t="shared" si="0"/>
        <v>0</v>
      </c>
      <c r="J66" s="89"/>
      <c r="K66" s="130">
        <f t="shared" si="1"/>
        <v>0</v>
      </c>
      <c r="L66" s="130">
        <f t="shared" si="2"/>
        <v>0</v>
      </c>
      <c r="M66" s="130" t="str">
        <f t="shared" si="3"/>
        <v xml:space="preserve"> </v>
      </c>
      <c r="N66" s="130">
        <f t="shared" si="4"/>
        <v>0</v>
      </c>
      <c r="O66" s="4"/>
    </row>
    <row r="67" spans="1:15" x14ac:dyDescent="0.2">
      <c r="A67" s="116"/>
      <c r="B67" s="90"/>
      <c r="C67" s="51"/>
      <c r="D67" s="52"/>
      <c r="E67" s="52"/>
      <c r="F67" s="47"/>
      <c r="G67" s="92"/>
      <c r="H67" s="94"/>
      <c r="I67" s="130">
        <f t="shared" si="0"/>
        <v>0</v>
      </c>
      <c r="J67" s="89"/>
      <c r="K67" s="130">
        <f t="shared" si="1"/>
        <v>0</v>
      </c>
      <c r="L67" s="130">
        <f t="shared" si="2"/>
        <v>0</v>
      </c>
      <c r="M67" s="130" t="str">
        <f t="shared" si="3"/>
        <v xml:space="preserve"> </v>
      </c>
      <c r="N67" s="130">
        <f t="shared" si="4"/>
        <v>0</v>
      </c>
      <c r="O67" s="4"/>
    </row>
    <row r="68" spans="1:15" x14ac:dyDescent="0.2">
      <c r="A68" s="116"/>
      <c r="B68" s="90"/>
      <c r="C68" s="51"/>
      <c r="D68" s="52"/>
      <c r="E68" s="52"/>
      <c r="F68" s="47"/>
      <c r="G68" s="92"/>
      <c r="H68" s="94"/>
      <c r="I68" s="130">
        <f t="shared" si="0"/>
        <v>0</v>
      </c>
      <c r="J68" s="89"/>
      <c r="K68" s="130">
        <f t="shared" si="1"/>
        <v>0</v>
      </c>
      <c r="L68" s="130">
        <f t="shared" si="2"/>
        <v>0</v>
      </c>
      <c r="M68" s="130" t="str">
        <f t="shared" si="3"/>
        <v xml:space="preserve"> </v>
      </c>
      <c r="N68" s="130">
        <f t="shared" si="4"/>
        <v>0</v>
      </c>
      <c r="O68" s="4"/>
    </row>
    <row r="69" spans="1:15" x14ac:dyDescent="0.2">
      <c r="A69" s="116"/>
      <c r="B69" s="90"/>
      <c r="C69" s="51"/>
      <c r="D69" s="52"/>
      <c r="E69" s="52"/>
      <c r="F69" s="47"/>
      <c r="G69" s="92"/>
      <c r="H69" s="94"/>
      <c r="I69" s="130">
        <f t="shared" si="0"/>
        <v>0</v>
      </c>
      <c r="J69" s="89"/>
      <c r="K69" s="130">
        <f t="shared" si="1"/>
        <v>0</v>
      </c>
      <c r="L69" s="130">
        <f t="shared" si="2"/>
        <v>0</v>
      </c>
      <c r="M69" s="130" t="str">
        <f t="shared" si="3"/>
        <v xml:space="preserve"> </v>
      </c>
      <c r="N69" s="130">
        <f t="shared" si="4"/>
        <v>0</v>
      </c>
      <c r="O69" s="4"/>
    </row>
    <row r="70" spans="1:15" x14ac:dyDescent="0.2">
      <c r="A70" s="116"/>
      <c r="B70" s="90"/>
      <c r="C70" s="51"/>
      <c r="D70" s="52"/>
      <c r="E70" s="52"/>
      <c r="F70" s="47"/>
      <c r="G70" s="92"/>
      <c r="H70" s="94"/>
      <c r="I70" s="130">
        <f t="shared" si="0"/>
        <v>0</v>
      </c>
      <c r="J70" s="89"/>
      <c r="K70" s="130">
        <f t="shared" si="1"/>
        <v>0</v>
      </c>
      <c r="L70" s="130">
        <f t="shared" si="2"/>
        <v>0</v>
      </c>
      <c r="M70" s="130" t="str">
        <f t="shared" si="3"/>
        <v xml:space="preserve"> </v>
      </c>
      <c r="N70" s="130">
        <f t="shared" si="4"/>
        <v>0</v>
      </c>
      <c r="O70" s="21"/>
    </row>
    <row r="71" spans="1:15" x14ac:dyDescent="0.2">
      <c r="A71" s="116"/>
      <c r="B71" s="90"/>
      <c r="C71" s="51"/>
      <c r="D71" s="52"/>
      <c r="E71" s="52"/>
      <c r="F71" s="47"/>
      <c r="G71" s="92"/>
      <c r="H71" s="94"/>
      <c r="I71" s="130">
        <f t="shared" si="0"/>
        <v>0</v>
      </c>
      <c r="J71" s="89"/>
      <c r="K71" s="130">
        <f t="shared" si="1"/>
        <v>0</v>
      </c>
      <c r="L71" s="130">
        <f t="shared" si="2"/>
        <v>0</v>
      </c>
      <c r="M71" s="130" t="str">
        <f t="shared" si="3"/>
        <v xml:space="preserve"> </v>
      </c>
      <c r="N71" s="130">
        <f t="shared" si="4"/>
        <v>0</v>
      </c>
      <c r="O71" s="4"/>
    </row>
    <row r="72" spans="1:15" x14ac:dyDescent="0.2">
      <c r="A72" s="116"/>
      <c r="B72" s="90"/>
      <c r="C72" s="51"/>
      <c r="D72" s="52"/>
      <c r="E72" s="52"/>
      <c r="F72" s="47"/>
      <c r="G72" s="92"/>
      <c r="H72" s="94"/>
      <c r="I72" s="130">
        <f t="shared" ref="I72:I100" si="5">IF(E72&gt;0,E72-D72,0)</f>
        <v>0</v>
      </c>
      <c r="J72" s="89"/>
      <c r="K72" s="130">
        <f t="shared" ref="K72:K100" si="6">IF(G72="GUV",K71+I72,K71)</f>
        <v>0</v>
      </c>
      <c r="L72" s="130">
        <f t="shared" ref="L72:L100" si="7">L71+I72</f>
        <v>0</v>
      </c>
      <c r="M72" s="130" t="str">
        <f t="shared" ref="M72:M100" si="8">IF(G72="GUV",I72," ")</f>
        <v xml:space="preserve"> </v>
      </c>
      <c r="N72" s="130">
        <f t="shared" ref="N72:N100" si="9">IF(G72="GUV"," ",I72)</f>
        <v>0</v>
      </c>
      <c r="O72" s="4"/>
    </row>
    <row r="73" spans="1:15" x14ac:dyDescent="0.2">
      <c r="A73" s="116"/>
      <c r="B73" s="90"/>
      <c r="C73" s="91"/>
      <c r="D73" s="1"/>
      <c r="E73" s="1"/>
      <c r="F73" s="47"/>
      <c r="G73" s="92"/>
      <c r="H73" s="94"/>
      <c r="I73" s="130">
        <f t="shared" si="5"/>
        <v>0</v>
      </c>
      <c r="J73" s="89"/>
      <c r="K73" s="130">
        <f t="shared" si="6"/>
        <v>0</v>
      </c>
      <c r="L73" s="130">
        <f t="shared" si="7"/>
        <v>0</v>
      </c>
      <c r="M73" s="130" t="str">
        <f t="shared" si="8"/>
        <v xml:space="preserve"> </v>
      </c>
      <c r="N73" s="130">
        <f t="shared" si="9"/>
        <v>0</v>
      </c>
      <c r="O73" s="4"/>
    </row>
    <row r="74" spans="1:15" x14ac:dyDescent="0.2">
      <c r="A74" s="116"/>
      <c r="B74" s="90"/>
      <c r="C74" s="91"/>
      <c r="D74" s="1"/>
      <c r="E74" s="1"/>
      <c r="F74" s="47"/>
      <c r="G74" s="92"/>
      <c r="H74" s="94"/>
      <c r="I74" s="130">
        <f t="shared" si="5"/>
        <v>0</v>
      </c>
      <c r="J74" s="89"/>
      <c r="K74" s="130">
        <f t="shared" si="6"/>
        <v>0</v>
      </c>
      <c r="L74" s="130">
        <f t="shared" si="7"/>
        <v>0</v>
      </c>
      <c r="M74" s="130" t="str">
        <f t="shared" si="8"/>
        <v xml:space="preserve"> </v>
      </c>
      <c r="N74" s="130">
        <f t="shared" si="9"/>
        <v>0</v>
      </c>
      <c r="O74" s="4"/>
    </row>
    <row r="75" spans="1:15" x14ac:dyDescent="0.2">
      <c r="A75" s="116"/>
      <c r="B75" s="90"/>
      <c r="C75" s="91"/>
      <c r="D75" s="1"/>
      <c r="E75" s="1"/>
      <c r="F75" s="47"/>
      <c r="G75" s="92"/>
      <c r="H75" s="94"/>
      <c r="I75" s="130">
        <f t="shared" si="5"/>
        <v>0</v>
      </c>
      <c r="J75" s="89"/>
      <c r="K75" s="130">
        <f t="shared" si="6"/>
        <v>0</v>
      </c>
      <c r="L75" s="130">
        <f t="shared" si="7"/>
        <v>0</v>
      </c>
      <c r="M75" s="130" t="str">
        <f t="shared" si="8"/>
        <v xml:space="preserve"> </v>
      </c>
      <c r="N75" s="130">
        <f t="shared" si="9"/>
        <v>0</v>
      </c>
      <c r="O75" s="4"/>
    </row>
    <row r="76" spans="1:15" x14ac:dyDescent="0.2">
      <c r="A76" s="116"/>
      <c r="B76" s="90"/>
      <c r="C76" s="91"/>
      <c r="D76" s="1"/>
      <c r="E76" s="1"/>
      <c r="F76" s="47"/>
      <c r="G76" s="92"/>
      <c r="H76" s="94"/>
      <c r="I76" s="130">
        <f t="shared" si="5"/>
        <v>0</v>
      </c>
      <c r="J76" s="89"/>
      <c r="K76" s="130">
        <f t="shared" si="6"/>
        <v>0</v>
      </c>
      <c r="L76" s="130">
        <f t="shared" si="7"/>
        <v>0</v>
      </c>
      <c r="M76" s="130" t="str">
        <f t="shared" si="8"/>
        <v xml:space="preserve"> </v>
      </c>
      <c r="N76" s="130">
        <f t="shared" si="9"/>
        <v>0</v>
      </c>
      <c r="O76" s="4"/>
    </row>
    <row r="77" spans="1:15" x14ac:dyDescent="0.2">
      <c r="A77" s="116"/>
      <c r="B77" s="90"/>
      <c r="C77" s="91"/>
      <c r="D77" s="1"/>
      <c r="E77" s="1"/>
      <c r="F77" s="47"/>
      <c r="G77" s="92"/>
      <c r="H77" s="94"/>
      <c r="I77" s="130">
        <f t="shared" si="5"/>
        <v>0</v>
      </c>
      <c r="J77" s="89"/>
      <c r="K77" s="130">
        <f t="shared" si="6"/>
        <v>0</v>
      </c>
      <c r="L77" s="130">
        <f t="shared" si="7"/>
        <v>0</v>
      </c>
      <c r="M77" s="130" t="str">
        <f t="shared" si="8"/>
        <v xml:space="preserve"> </v>
      </c>
      <c r="N77" s="130">
        <f t="shared" si="9"/>
        <v>0</v>
      </c>
      <c r="O77" s="21"/>
    </row>
    <row r="78" spans="1:15" x14ac:dyDescent="0.2">
      <c r="A78" s="116"/>
      <c r="B78" s="90"/>
      <c r="C78" s="91"/>
      <c r="D78" s="1"/>
      <c r="E78" s="1"/>
      <c r="F78" s="47"/>
      <c r="G78" s="92"/>
      <c r="H78" s="94"/>
      <c r="I78" s="130">
        <f t="shared" si="5"/>
        <v>0</v>
      </c>
      <c r="J78" s="89"/>
      <c r="K78" s="130">
        <f t="shared" si="6"/>
        <v>0</v>
      </c>
      <c r="L78" s="130">
        <f t="shared" si="7"/>
        <v>0</v>
      </c>
      <c r="M78" s="130" t="str">
        <f t="shared" si="8"/>
        <v xml:space="preserve"> </v>
      </c>
      <c r="N78" s="130">
        <f t="shared" si="9"/>
        <v>0</v>
      </c>
      <c r="O78" s="4"/>
    </row>
    <row r="79" spans="1:15" x14ac:dyDescent="0.2">
      <c r="A79" s="116"/>
      <c r="B79" s="90"/>
      <c r="C79" s="91"/>
      <c r="D79" s="1"/>
      <c r="E79" s="1"/>
      <c r="F79" s="47"/>
      <c r="G79" s="92"/>
      <c r="H79" s="94"/>
      <c r="I79" s="130">
        <f t="shared" si="5"/>
        <v>0</v>
      </c>
      <c r="J79" s="89"/>
      <c r="K79" s="130">
        <f t="shared" si="6"/>
        <v>0</v>
      </c>
      <c r="L79" s="130">
        <f t="shared" si="7"/>
        <v>0</v>
      </c>
      <c r="M79" s="130" t="str">
        <f t="shared" si="8"/>
        <v xml:space="preserve"> </v>
      </c>
      <c r="N79" s="130">
        <f t="shared" si="9"/>
        <v>0</v>
      </c>
      <c r="O79" s="4"/>
    </row>
    <row r="80" spans="1:15" x14ac:dyDescent="0.2">
      <c r="A80" s="116"/>
      <c r="B80" s="90"/>
      <c r="C80" s="91"/>
      <c r="D80" s="1"/>
      <c r="E80" s="1"/>
      <c r="F80" s="47"/>
      <c r="G80" s="92"/>
      <c r="H80" s="94"/>
      <c r="I80" s="130">
        <f t="shared" si="5"/>
        <v>0</v>
      </c>
      <c r="J80" s="89"/>
      <c r="K80" s="130">
        <f t="shared" si="6"/>
        <v>0</v>
      </c>
      <c r="L80" s="130">
        <f t="shared" si="7"/>
        <v>0</v>
      </c>
      <c r="M80" s="130" t="str">
        <f t="shared" si="8"/>
        <v xml:space="preserve"> </v>
      </c>
      <c r="N80" s="130">
        <f t="shared" si="9"/>
        <v>0</v>
      </c>
      <c r="O80" s="4"/>
    </row>
    <row r="81" spans="1:15" x14ac:dyDescent="0.2">
      <c r="A81" s="116"/>
      <c r="B81" s="90"/>
      <c r="C81" s="91"/>
      <c r="D81" s="1"/>
      <c r="E81" s="1"/>
      <c r="F81" s="47"/>
      <c r="G81" s="92"/>
      <c r="H81" s="94"/>
      <c r="I81" s="130">
        <f t="shared" si="5"/>
        <v>0</v>
      </c>
      <c r="J81" s="89"/>
      <c r="K81" s="130">
        <f t="shared" si="6"/>
        <v>0</v>
      </c>
      <c r="L81" s="130">
        <f t="shared" si="7"/>
        <v>0</v>
      </c>
      <c r="M81" s="130" t="str">
        <f t="shared" si="8"/>
        <v xml:space="preserve"> </v>
      </c>
      <c r="N81" s="130">
        <f t="shared" si="9"/>
        <v>0</v>
      </c>
      <c r="O81" s="4"/>
    </row>
    <row r="82" spans="1:15" x14ac:dyDescent="0.2">
      <c r="A82" s="116"/>
      <c r="B82" s="90"/>
      <c r="C82" s="91"/>
      <c r="D82" s="1"/>
      <c r="E82" s="1"/>
      <c r="F82" s="47"/>
      <c r="G82" s="92"/>
      <c r="H82" s="94"/>
      <c r="I82" s="130">
        <f t="shared" si="5"/>
        <v>0</v>
      </c>
      <c r="J82" s="89"/>
      <c r="K82" s="130">
        <f t="shared" si="6"/>
        <v>0</v>
      </c>
      <c r="L82" s="130">
        <f t="shared" si="7"/>
        <v>0</v>
      </c>
      <c r="M82" s="130" t="str">
        <f t="shared" si="8"/>
        <v xml:space="preserve"> </v>
      </c>
      <c r="N82" s="130">
        <f t="shared" si="9"/>
        <v>0</v>
      </c>
      <c r="O82" s="4"/>
    </row>
    <row r="83" spans="1:15" x14ac:dyDescent="0.2">
      <c r="A83" s="116"/>
      <c r="B83" s="90"/>
      <c r="C83" s="91"/>
      <c r="D83" s="1"/>
      <c r="E83" s="1"/>
      <c r="F83" s="47"/>
      <c r="G83" s="92"/>
      <c r="H83" s="94"/>
      <c r="I83" s="130">
        <f t="shared" si="5"/>
        <v>0</v>
      </c>
      <c r="J83" s="89"/>
      <c r="K83" s="130">
        <f t="shared" si="6"/>
        <v>0</v>
      </c>
      <c r="L83" s="130">
        <f t="shared" si="7"/>
        <v>0</v>
      </c>
      <c r="M83" s="130" t="str">
        <f t="shared" si="8"/>
        <v xml:space="preserve"> </v>
      </c>
      <c r="N83" s="130">
        <f t="shared" si="9"/>
        <v>0</v>
      </c>
      <c r="O83" s="4"/>
    </row>
    <row r="84" spans="1:15" x14ac:dyDescent="0.2">
      <c r="A84" s="116"/>
      <c r="B84" s="90"/>
      <c r="C84" s="91"/>
      <c r="D84" s="1"/>
      <c r="E84" s="1"/>
      <c r="F84" s="47"/>
      <c r="G84" s="92"/>
      <c r="H84" s="94"/>
      <c r="I84" s="130">
        <f t="shared" si="5"/>
        <v>0</v>
      </c>
      <c r="J84" s="89"/>
      <c r="K84" s="130">
        <f t="shared" si="6"/>
        <v>0</v>
      </c>
      <c r="L84" s="130">
        <f t="shared" si="7"/>
        <v>0</v>
      </c>
      <c r="M84" s="130" t="str">
        <f t="shared" si="8"/>
        <v xml:space="preserve"> </v>
      </c>
      <c r="N84" s="130">
        <f t="shared" si="9"/>
        <v>0</v>
      </c>
      <c r="O84" s="4"/>
    </row>
    <row r="85" spans="1:15" x14ac:dyDescent="0.2">
      <c r="A85" s="116"/>
      <c r="B85" s="90"/>
      <c r="C85" s="91"/>
      <c r="D85" s="1"/>
      <c r="E85" s="1"/>
      <c r="F85" s="47"/>
      <c r="G85" s="92"/>
      <c r="H85" s="94"/>
      <c r="I85" s="130">
        <f t="shared" si="5"/>
        <v>0</v>
      </c>
      <c r="J85" s="89"/>
      <c r="K85" s="130">
        <f t="shared" si="6"/>
        <v>0</v>
      </c>
      <c r="L85" s="130">
        <f t="shared" si="7"/>
        <v>0</v>
      </c>
      <c r="M85" s="130" t="str">
        <f t="shared" si="8"/>
        <v xml:space="preserve"> </v>
      </c>
      <c r="N85" s="130">
        <f t="shared" si="9"/>
        <v>0</v>
      </c>
      <c r="O85" s="4"/>
    </row>
    <row r="86" spans="1:15" x14ac:dyDescent="0.2">
      <c r="A86" s="116"/>
      <c r="B86" s="90"/>
      <c r="C86" s="91"/>
      <c r="D86" s="1"/>
      <c r="E86" s="1"/>
      <c r="F86" s="47"/>
      <c r="G86" s="92"/>
      <c r="H86" s="94"/>
      <c r="I86" s="130">
        <f t="shared" si="5"/>
        <v>0</v>
      </c>
      <c r="J86" s="89"/>
      <c r="K86" s="130">
        <f t="shared" si="6"/>
        <v>0</v>
      </c>
      <c r="L86" s="130">
        <f t="shared" si="7"/>
        <v>0</v>
      </c>
      <c r="M86" s="130" t="str">
        <f t="shared" si="8"/>
        <v xml:space="preserve"> </v>
      </c>
      <c r="N86" s="130">
        <f t="shared" si="9"/>
        <v>0</v>
      </c>
      <c r="O86" s="4"/>
    </row>
    <row r="87" spans="1:15" x14ac:dyDescent="0.2">
      <c r="A87" s="116"/>
      <c r="B87" s="90"/>
      <c r="C87" s="91"/>
      <c r="D87" s="1"/>
      <c r="E87" s="1"/>
      <c r="F87" s="47"/>
      <c r="G87" s="92"/>
      <c r="H87" s="94"/>
      <c r="I87" s="130">
        <f t="shared" si="5"/>
        <v>0</v>
      </c>
      <c r="J87" s="89"/>
      <c r="K87" s="130">
        <f t="shared" si="6"/>
        <v>0</v>
      </c>
      <c r="L87" s="130">
        <f t="shared" si="7"/>
        <v>0</v>
      </c>
      <c r="M87" s="130" t="str">
        <f t="shared" si="8"/>
        <v xml:space="preserve"> </v>
      </c>
      <c r="N87" s="130">
        <f t="shared" si="9"/>
        <v>0</v>
      </c>
      <c r="O87" s="21"/>
    </row>
    <row r="88" spans="1:15" x14ac:dyDescent="0.2">
      <c r="A88" s="116"/>
      <c r="B88" s="90"/>
      <c r="C88" s="91"/>
      <c r="D88" s="1"/>
      <c r="E88" s="1"/>
      <c r="F88" s="47"/>
      <c r="G88" s="92"/>
      <c r="H88" s="94"/>
      <c r="I88" s="130">
        <f t="shared" si="5"/>
        <v>0</v>
      </c>
      <c r="J88" s="89"/>
      <c r="K88" s="130">
        <f t="shared" si="6"/>
        <v>0</v>
      </c>
      <c r="L88" s="130">
        <f t="shared" si="7"/>
        <v>0</v>
      </c>
      <c r="M88" s="130" t="str">
        <f t="shared" si="8"/>
        <v xml:space="preserve"> </v>
      </c>
      <c r="N88" s="130">
        <f t="shared" si="9"/>
        <v>0</v>
      </c>
      <c r="O88" s="4"/>
    </row>
    <row r="89" spans="1:15" x14ac:dyDescent="0.2">
      <c r="A89" s="116"/>
      <c r="B89" s="90"/>
      <c r="C89" s="91"/>
      <c r="D89" s="1"/>
      <c r="E89" s="1"/>
      <c r="F89" s="47"/>
      <c r="G89" s="92"/>
      <c r="H89" s="94"/>
      <c r="I89" s="130">
        <f t="shared" si="5"/>
        <v>0</v>
      </c>
      <c r="J89" s="89"/>
      <c r="K89" s="130">
        <f t="shared" si="6"/>
        <v>0</v>
      </c>
      <c r="L89" s="130">
        <f t="shared" si="7"/>
        <v>0</v>
      </c>
      <c r="M89" s="130" t="str">
        <f t="shared" si="8"/>
        <v xml:space="preserve"> </v>
      </c>
      <c r="N89" s="130">
        <f t="shared" si="9"/>
        <v>0</v>
      </c>
      <c r="O89" s="4"/>
    </row>
    <row r="90" spans="1:15" x14ac:dyDescent="0.2">
      <c r="A90" s="116"/>
      <c r="B90" s="90"/>
      <c r="C90" s="91"/>
      <c r="D90" s="1"/>
      <c r="E90" s="1"/>
      <c r="F90" s="47"/>
      <c r="G90" s="92"/>
      <c r="H90" s="94"/>
      <c r="I90" s="130">
        <f t="shared" si="5"/>
        <v>0</v>
      </c>
      <c r="J90" s="89"/>
      <c r="K90" s="130">
        <f t="shared" si="6"/>
        <v>0</v>
      </c>
      <c r="L90" s="130">
        <f t="shared" si="7"/>
        <v>0</v>
      </c>
      <c r="M90" s="130" t="str">
        <f t="shared" si="8"/>
        <v xml:space="preserve"> </v>
      </c>
      <c r="N90" s="130">
        <f t="shared" si="9"/>
        <v>0</v>
      </c>
      <c r="O90" s="4"/>
    </row>
    <row r="91" spans="1:15" x14ac:dyDescent="0.2">
      <c r="A91" s="116"/>
      <c r="B91" s="90"/>
      <c r="C91" s="91"/>
      <c r="D91" s="1"/>
      <c r="E91" s="1"/>
      <c r="F91" s="47"/>
      <c r="G91" s="92"/>
      <c r="H91" s="94"/>
      <c r="I91" s="130">
        <f t="shared" si="5"/>
        <v>0</v>
      </c>
      <c r="J91" s="89"/>
      <c r="K91" s="130">
        <f t="shared" si="6"/>
        <v>0</v>
      </c>
      <c r="L91" s="130">
        <f t="shared" si="7"/>
        <v>0</v>
      </c>
      <c r="M91" s="130" t="str">
        <f t="shared" si="8"/>
        <v xml:space="preserve"> </v>
      </c>
      <c r="N91" s="130">
        <f t="shared" si="9"/>
        <v>0</v>
      </c>
      <c r="O91" s="4"/>
    </row>
    <row r="92" spans="1:15" x14ac:dyDescent="0.2">
      <c r="A92" s="116"/>
      <c r="B92" s="90"/>
      <c r="C92" s="91"/>
      <c r="D92" s="1"/>
      <c r="E92" s="1"/>
      <c r="F92" s="47"/>
      <c r="G92" s="92"/>
      <c r="H92" s="94"/>
      <c r="I92" s="130">
        <f t="shared" si="5"/>
        <v>0</v>
      </c>
      <c r="J92" s="89"/>
      <c r="K92" s="130">
        <f t="shared" si="6"/>
        <v>0</v>
      </c>
      <c r="L92" s="130">
        <f t="shared" si="7"/>
        <v>0</v>
      </c>
      <c r="M92" s="130" t="str">
        <f t="shared" si="8"/>
        <v xml:space="preserve"> </v>
      </c>
      <c r="N92" s="130">
        <f t="shared" si="9"/>
        <v>0</v>
      </c>
      <c r="O92" s="4"/>
    </row>
    <row r="93" spans="1:15" x14ac:dyDescent="0.2">
      <c r="A93" s="116"/>
      <c r="B93" s="90"/>
      <c r="C93" s="91"/>
      <c r="D93" s="1"/>
      <c r="E93" s="1"/>
      <c r="F93" s="47"/>
      <c r="G93" s="92"/>
      <c r="H93" s="94"/>
      <c r="I93" s="130">
        <f t="shared" si="5"/>
        <v>0</v>
      </c>
      <c r="J93" s="89"/>
      <c r="K93" s="130">
        <f t="shared" si="6"/>
        <v>0</v>
      </c>
      <c r="L93" s="130">
        <f t="shared" si="7"/>
        <v>0</v>
      </c>
      <c r="M93" s="130" t="str">
        <f t="shared" si="8"/>
        <v xml:space="preserve"> </v>
      </c>
      <c r="N93" s="130">
        <f t="shared" si="9"/>
        <v>0</v>
      </c>
      <c r="O93" s="4"/>
    </row>
    <row r="94" spans="1:15" x14ac:dyDescent="0.2">
      <c r="A94" s="116"/>
      <c r="B94" s="90"/>
      <c r="C94" s="91"/>
      <c r="D94" s="1"/>
      <c r="E94" s="1"/>
      <c r="F94" s="47"/>
      <c r="G94" s="92"/>
      <c r="H94" s="94"/>
      <c r="I94" s="130">
        <f t="shared" si="5"/>
        <v>0</v>
      </c>
      <c r="J94" s="89"/>
      <c r="K94" s="130">
        <f t="shared" si="6"/>
        <v>0</v>
      </c>
      <c r="L94" s="130">
        <f t="shared" si="7"/>
        <v>0</v>
      </c>
      <c r="M94" s="130" t="str">
        <f t="shared" si="8"/>
        <v xml:space="preserve"> </v>
      </c>
      <c r="N94" s="130">
        <f t="shared" si="9"/>
        <v>0</v>
      </c>
      <c r="O94" s="21"/>
    </row>
    <row r="95" spans="1:15" x14ac:dyDescent="0.2">
      <c r="A95" s="116"/>
      <c r="B95" s="90"/>
      <c r="C95" s="91"/>
      <c r="D95" s="1"/>
      <c r="E95" s="1"/>
      <c r="F95" s="47"/>
      <c r="G95" s="92"/>
      <c r="H95" s="94"/>
      <c r="I95" s="130">
        <f t="shared" si="5"/>
        <v>0</v>
      </c>
      <c r="J95" s="89"/>
      <c r="K95" s="130">
        <f t="shared" si="6"/>
        <v>0</v>
      </c>
      <c r="L95" s="130">
        <f t="shared" si="7"/>
        <v>0</v>
      </c>
      <c r="M95" s="130" t="str">
        <f t="shared" si="8"/>
        <v xml:space="preserve"> </v>
      </c>
      <c r="N95" s="130">
        <f t="shared" si="9"/>
        <v>0</v>
      </c>
      <c r="O95" s="4"/>
    </row>
    <row r="96" spans="1:15" x14ac:dyDescent="0.2">
      <c r="A96" s="116"/>
      <c r="B96" s="90"/>
      <c r="C96" s="91"/>
      <c r="D96" s="1"/>
      <c r="E96" s="1"/>
      <c r="F96" s="47"/>
      <c r="G96" s="92"/>
      <c r="H96" s="94"/>
      <c r="I96" s="130">
        <f t="shared" si="5"/>
        <v>0</v>
      </c>
      <c r="J96" s="89"/>
      <c r="K96" s="130">
        <f t="shared" si="6"/>
        <v>0</v>
      </c>
      <c r="L96" s="130">
        <f t="shared" si="7"/>
        <v>0</v>
      </c>
      <c r="M96" s="130" t="str">
        <f t="shared" si="8"/>
        <v xml:space="preserve"> </v>
      </c>
      <c r="N96" s="130">
        <f t="shared" si="9"/>
        <v>0</v>
      </c>
      <c r="O96" s="4"/>
    </row>
    <row r="97" spans="1:18" x14ac:dyDescent="0.2">
      <c r="A97" s="116"/>
      <c r="B97" s="90"/>
      <c r="C97" s="91"/>
      <c r="D97" s="1"/>
      <c r="E97" s="1"/>
      <c r="F97" s="47"/>
      <c r="G97" s="92"/>
      <c r="H97" s="94"/>
      <c r="I97" s="130">
        <f t="shared" si="5"/>
        <v>0</v>
      </c>
      <c r="J97" s="89"/>
      <c r="K97" s="130">
        <f t="shared" si="6"/>
        <v>0</v>
      </c>
      <c r="L97" s="130">
        <f t="shared" si="7"/>
        <v>0</v>
      </c>
      <c r="M97" s="130" t="str">
        <f t="shared" si="8"/>
        <v xml:space="preserve"> </v>
      </c>
      <c r="N97" s="130">
        <f t="shared" si="9"/>
        <v>0</v>
      </c>
      <c r="O97" s="4"/>
    </row>
    <row r="98" spans="1:18" x14ac:dyDescent="0.2">
      <c r="A98" s="116"/>
      <c r="B98" s="90"/>
      <c r="C98" s="91"/>
      <c r="D98" s="1"/>
      <c r="E98" s="1"/>
      <c r="F98" s="47"/>
      <c r="G98" s="92"/>
      <c r="H98" s="94"/>
      <c r="I98" s="130">
        <f t="shared" si="5"/>
        <v>0</v>
      </c>
      <c r="J98" s="89"/>
      <c r="K98" s="130">
        <f t="shared" si="6"/>
        <v>0</v>
      </c>
      <c r="L98" s="130">
        <f t="shared" si="7"/>
        <v>0</v>
      </c>
      <c r="M98" s="130" t="str">
        <f t="shared" si="8"/>
        <v xml:space="preserve"> </v>
      </c>
      <c r="N98" s="130">
        <f t="shared" si="9"/>
        <v>0</v>
      </c>
      <c r="O98" s="4"/>
    </row>
    <row r="99" spans="1:18" x14ac:dyDescent="0.2">
      <c r="A99" s="116"/>
      <c r="B99" s="90"/>
      <c r="C99" s="91"/>
      <c r="D99" s="1"/>
      <c r="E99" s="1"/>
      <c r="F99" s="47"/>
      <c r="G99" s="92"/>
      <c r="H99" s="94"/>
      <c r="I99" s="130">
        <f t="shared" si="5"/>
        <v>0</v>
      </c>
      <c r="J99" s="89"/>
      <c r="K99" s="130">
        <f t="shared" si="6"/>
        <v>0</v>
      </c>
      <c r="L99" s="130">
        <f t="shared" si="7"/>
        <v>0</v>
      </c>
      <c r="M99" s="130" t="str">
        <f t="shared" si="8"/>
        <v xml:space="preserve"> </v>
      </c>
      <c r="N99" s="130">
        <f t="shared" si="9"/>
        <v>0</v>
      </c>
      <c r="O99" s="4"/>
    </row>
    <row r="100" spans="1:18" x14ac:dyDescent="0.2">
      <c r="A100" s="116"/>
      <c r="B100" s="90"/>
      <c r="C100" s="91"/>
      <c r="D100" s="1"/>
      <c r="E100" s="1"/>
      <c r="F100" s="47"/>
      <c r="G100" s="92"/>
      <c r="H100" s="94"/>
      <c r="I100" s="130">
        <f t="shared" si="5"/>
        <v>0</v>
      </c>
      <c r="J100" s="89"/>
      <c r="K100" s="130">
        <f t="shared" si="6"/>
        <v>0</v>
      </c>
      <c r="L100" s="130">
        <f t="shared" si="7"/>
        <v>0</v>
      </c>
      <c r="M100" s="130" t="str">
        <f t="shared" si="8"/>
        <v xml:space="preserve"> </v>
      </c>
      <c r="N100" s="130">
        <f t="shared" si="9"/>
        <v>0</v>
      </c>
      <c r="O100" s="4"/>
    </row>
    <row r="101" spans="1:18" x14ac:dyDescent="0.2">
      <c r="K101" s="130">
        <f>MAX(K6:K100)</f>
        <v>0</v>
      </c>
      <c r="L101" s="130">
        <f>MAX(L6:L100)</f>
        <v>0</v>
      </c>
      <c r="M101" s="130">
        <f>SUM(M7:M100)</f>
        <v>0</v>
      </c>
      <c r="N101" s="130">
        <f>SUM(N7:N100)</f>
        <v>0</v>
      </c>
      <c r="O101" s="4"/>
    </row>
    <row r="102" spans="1:18" x14ac:dyDescent="0.2">
      <c r="D102" s="16"/>
      <c r="M102" s="75"/>
      <c r="N102" s="3"/>
      <c r="O102" s="4"/>
    </row>
    <row r="103" spans="1:18" x14ac:dyDescent="0.2">
      <c r="D103" s="16"/>
      <c r="M103" s="75"/>
      <c r="N103" s="3"/>
      <c r="O103" s="4"/>
    </row>
    <row r="104" spans="1:18" x14ac:dyDescent="0.2">
      <c r="I104" s="5"/>
      <c r="K104" s="5"/>
      <c r="M104" s="75"/>
      <c r="N104" s="3"/>
      <c r="O104" s="4"/>
    </row>
    <row r="105" spans="1:18" x14ac:dyDescent="0.2">
      <c r="M105" s="75"/>
      <c r="N105" s="3"/>
      <c r="O105" s="4"/>
    </row>
    <row r="106" spans="1:18" x14ac:dyDescent="0.2">
      <c r="I106" s="18"/>
      <c r="K106" s="18"/>
      <c r="M106" s="75"/>
      <c r="N106" s="3"/>
      <c r="O106" s="4"/>
      <c r="P106" s="16"/>
      <c r="R106" s="16"/>
    </row>
    <row r="107" spans="1:18" x14ac:dyDescent="0.2">
      <c r="I107" s="19"/>
      <c r="K107" s="19"/>
      <c r="M107" s="75"/>
      <c r="N107" s="3"/>
      <c r="O107" s="4"/>
      <c r="P107" s="16"/>
    </row>
    <row r="108" spans="1:18" x14ac:dyDescent="0.2">
      <c r="D108" s="16"/>
      <c r="E108" s="16"/>
      <c r="G108" s="17"/>
      <c r="H108" s="17"/>
      <c r="I108" s="20"/>
      <c r="J108" s="17"/>
      <c r="K108" s="20"/>
      <c r="M108" s="75"/>
      <c r="N108" s="3"/>
      <c r="O108" s="4"/>
    </row>
    <row r="109" spans="1:18" x14ac:dyDescent="0.2">
      <c r="D109" s="16"/>
      <c r="E109" s="16"/>
      <c r="G109" s="17"/>
      <c r="H109" s="17"/>
      <c r="I109" s="18"/>
      <c r="J109" s="17"/>
      <c r="K109" s="18"/>
      <c r="M109" s="75"/>
      <c r="N109" s="3"/>
      <c r="O109" s="4"/>
    </row>
    <row r="110" spans="1:18" x14ac:dyDescent="0.2">
      <c r="D110" s="16"/>
      <c r="E110" s="16"/>
      <c r="G110" s="17"/>
      <c r="H110" s="17"/>
      <c r="I110" s="16"/>
      <c r="J110" s="17"/>
      <c r="K110" s="16"/>
      <c r="M110" s="75"/>
      <c r="N110" s="3"/>
      <c r="O110" s="4"/>
    </row>
    <row r="111" spans="1:18" x14ac:dyDescent="0.2">
      <c r="D111" s="16"/>
      <c r="E111" s="16"/>
      <c r="G111" s="17"/>
      <c r="H111" s="17"/>
      <c r="I111" s="16"/>
      <c r="J111" s="17"/>
      <c r="K111" s="16"/>
      <c r="M111" s="75"/>
      <c r="N111" s="3"/>
      <c r="O111" s="4"/>
    </row>
    <row r="112" spans="1:18" x14ac:dyDescent="0.2">
      <c r="D112" s="16"/>
      <c r="E112" s="16"/>
      <c r="G112" s="17"/>
      <c r="H112" s="17"/>
      <c r="I112" s="16"/>
      <c r="J112" s="17"/>
      <c r="K112" s="16"/>
      <c r="M112" s="75"/>
      <c r="N112" s="3"/>
      <c r="O112" s="4"/>
    </row>
    <row r="113" spans="4:15" x14ac:dyDescent="0.2">
      <c r="D113" s="16"/>
      <c r="E113" s="16"/>
      <c r="G113" s="17"/>
      <c r="H113" s="17"/>
      <c r="I113" s="16"/>
      <c r="J113" s="17"/>
      <c r="K113" s="16"/>
      <c r="M113" s="75"/>
      <c r="N113" s="3"/>
      <c r="O113" s="4"/>
    </row>
    <row r="114" spans="4:15" x14ac:dyDescent="0.2">
      <c r="D114" s="16"/>
      <c r="E114" s="16"/>
      <c r="G114" s="17"/>
      <c r="H114" s="17"/>
      <c r="I114" s="16"/>
      <c r="J114" s="17"/>
      <c r="K114" s="16"/>
      <c r="M114" s="75"/>
      <c r="N114" s="3"/>
      <c r="O114" s="4"/>
    </row>
    <row r="115" spans="4:15" x14ac:dyDescent="0.2">
      <c r="D115" s="16"/>
      <c r="E115" s="16"/>
      <c r="G115" s="17"/>
      <c r="H115" s="17"/>
      <c r="I115" s="16"/>
      <c r="J115" s="17"/>
      <c r="K115" s="16"/>
      <c r="M115" s="75"/>
      <c r="N115" s="3"/>
      <c r="O115" s="4"/>
    </row>
    <row r="116" spans="4:15" x14ac:dyDescent="0.2">
      <c r="D116" s="16"/>
      <c r="E116" s="16"/>
      <c r="G116" s="17"/>
      <c r="H116" s="17"/>
      <c r="I116" s="16"/>
      <c r="J116" s="17"/>
      <c r="K116" s="16"/>
      <c r="M116" s="75"/>
      <c r="N116" s="3"/>
      <c r="O116" s="4"/>
    </row>
    <row r="117" spans="4:15" x14ac:dyDescent="0.2">
      <c r="D117" s="16"/>
      <c r="E117" s="16"/>
      <c r="G117" s="17"/>
      <c r="H117" s="17"/>
      <c r="I117" s="16"/>
      <c r="J117" s="17"/>
      <c r="K117" s="16"/>
      <c r="M117" s="74"/>
      <c r="N117" s="75"/>
    </row>
    <row r="118" spans="4:15" x14ac:dyDescent="0.2">
      <c r="D118" s="16"/>
      <c r="E118" s="16"/>
      <c r="G118" s="17"/>
      <c r="H118" s="17"/>
      <c r="I118" s="16"/>
      <c r="J118" s="17"/>
      <c r="K118" s="16"/>
      <c r="M118" s="74"/>
      <c r="N118" s="75"/>
    </row>
    <row r="119" spans="4:15" x14ac:dyDescent="0.2">
      <c r="D119" s="16"/>
      <c r="E119" s="16"/>
      <c r="G119" s="17"/>
      <c r="H119" s="17"/>
      <c r="I119" s="16"/>
      <c r="J119" s="17"/>
      <c r="K119" s="16"/>
      <c r="M119" s="74"/>
      <c r="N119" s="75"/>
    </row>
    <row r="120" spans="4:15" x14ac:dyDescent="0.2">
      <c r="D120" s="16"/>
      <c r="E120" s="16"/>
      <c r="G120" s="17"/>
      <c r="H120" s="17"/>
      <c r="I120" s="16"/>
      <c r="J120" s="17"/>
      <c r="K120" s="16"/>
      <c r="M120" s="74"/>
      <c r="N120" s="75"/>
    </row>
    <row r="121" spans="4:15" x14ac:dyDescent="0.2">
      <c r="D121" s="16"/>
      <c r="E121" s="16"/>
      <c r="G121" s="17"/>
      <c r="H121" s="17"/>
      <c r="I121" s="16"/>
      <c r="J121" s="17"/>
      <c r="K121" s="16"/>
      <c r="M121" s="74"/>
      <c r="N121" s="75"/>
    </row>
    <row r="122" spans="4:15" x14ac:dyDescent="0.2">
      <c r="D122" s="16"/>
      <c r="E122" s="16"/>
      <c r="G122" s="17"/>
      <c r="H122" s="17"/>
      <c r="I122" s="16"/>
      <c r="J122" s="17"/>
      <c r="K122" s="16"/>
      <c r="M122" s="74"/>
      <c r="N122" s="75"/>
    </row>
    <row r="123" spans="4:15" x14ac:dyDescent="0.2">
      <c r="D123" s="16"/>
      <c r="E123" s="16"/>
      <c r="G123" s="17"/>
      <c r="H123" s="17"/>
      <c r="I123" s="16"/>
      <c r="J123" s="17"/>
      <c r="K123" s="16"/>
      <c r="M123" s="74"/>
      <c r="N123" s="75"/>
    </row>
    <row r="124" spans="4:15" x14ac:dyDescent="0.2">
      <c r="D124" s="16"/>
      <c r="E124" s="16"/>
      <c r="G124" s="17"/>
      <c r="H124" s="17"/>
      <c r="I124" s="16"/>
      <c r="J124" s="17"/>
      <c r="K124" s="16"/>
      <c r="M124" s="74"/>
      <c r="N124" s="75"/>
    </row>
    <row r="125" spans="4:15" x14ac:dyDescent="0.2">
      <c r="D125" s="16"/>
      <c r="E125" s="16"/>
      <c r="G125" s="17"/>
      <c r="H125" s="17"/>
      <c r="I125" s="16"/>
      <c r="J125" s="17"/>
      <c r="K125" s="16"/>
      <c r="M125" s="74"/>
      <c r="N125" s="75"/>
    </row>
    <row r="126" spans="4:15" x14ac:dyDescent="0.2">
      <c r="D126" s="16"/>
      <c r="E126" s="16"/>
      <c r="G126" s="17"/>
      <c r="H126" s="17"/>
      <c r="I126" s="16"/>
      <c r="J126" s="17"/>
      <c r="K126" s="16"/>
      <c r="M126" s="74"/>
      <c r="N126" s="75"/>
    </row>
    <row r="127" spans="4:15" x14ac:dyDescent="0.2">
      <c r="D127" s="16"/>
      <c r="E127" s="16"/>
      <c r="G127" s="17"/>
      <c r="H127" s="17"/>
      <c r="I127" s="16"/>
      <c r="J127" s="17"/>
      <c r="K127" s="16"/>
      <c r="M127" s="74"/>
      <c r="N127" s="75"/>
    </row>
    <row r="128" spans="4:15" x14ac:dyDescent="0.2">
      <c r="D128" s="16"/>
      <c r="E128" s="16"/>
      <c r="G128" s="17"/>
      <c r="H128" s="17"/>
      <c r="I128" s="16"/>
      <c r="J128" s="17"/>
      <c r="K128" s="16"/>
      <c r="M128" s="74"/>
      <c r="N128" s="75"/>
    </row>
    <row r="129" spans="4:14" x14ac:dyDescent="0.2">
      <c r="D129" s="16"/>
      <c r="E129" s="16"/>
      <c r="G129" s="17"/>
      <c r="H129" s="17"/>
      <c r="I129" s="16"/>
      <c r="J129" s="17"/>
      <c r="K129" s="16"/>
      <c r="M129" s="74"/>
      <c r="N129" s="75"/>
    </row>
    <row r="130" spans="4:14" x14ac:dyDescent="0.2">
      <c r="D130" s="16"/>
      <c r="E130" s="16"/>
      <c r="G130" s="17"/>
      <c r="H130" s="17"/>
      <c r="I130" s="16"/>
      <c r="J130" s="17"/>
      <c r="K130" s="16"/>
      <c r="M130" s="74"/>
      <c r="N130" s="75"/>
    </row>
    <row r="131" spans="4:14" x14ac:dyDescent="0.2">
      <c r="D131" s="16"/>
      <c r="E131" s="16"/>
      <c r="G131" s="17"/>
      <c r="H131" s="17"/>
      <c r="I131" s="16"/>
      <c r="J131" s="17"/>
      <c r="K131" s="16"/>
      <c r="M131" s="74"/>
      <c r="N131" s="75"/>
    </row>
    <row r="132" spans="4:14" x14ac:dyDescent="0.2">
      <c r="M132" s="74"/>
      <c r="N132" s="75"/>
    </row>
    <row r="133" spans="4:14" x14ac:dyDescent="0.2">
      <c r="M133" s="74"/>
      <c r="N133" s="75"/>
    </row>
    <row r="134" spans="4:14" x14ac:dyDescent="0.2">
      <c r="M134" s="74"/>
      <c r="N134" s="75"/>
    </row>
    <row r="135" spans="4:14" x14ac:dyDescent="0.2">
      <c r="I135" s="5"/>
      <c r="K135" s="5"/>
      <c r="M135" s="74"/>
      <c r="N135" s="75"/>
    </row>
    <row r="136" spans="4:14" x14ac:dyDescent="0.2">
      <c r="M136" s="74"/>
      <c r="N136" s="75"/>
    </row>
    <row r="137" spans="4:14" x14ac:dyDescent="0.2">
      <c r="I137" s="21"/>
      <c r="K137" s="21"/>
      <c r="M137" s="74"/>
      <c r="N137" s="75"/>
    </row>
    <row r="138" spans="4:14" x14ac:dyDescent="0.2">
      <c r="I138" s="19"/>
      <c r="K138" s="19"/>
      <c r="M138" s="74"/>
      <c r="N138" s="75"/>
    </row>
    <row r="139" spans="4:14" x14ac:dyDescent="0.2">
      <c r="M139" s="74"/>
      <c r="N139" s="76"/>
    </row>
    <row r="140" spans="4:14" x14ac:dyDescent="0.2">
      <c r="M140" s="74"/>
      <c r="N140" s="75"/>
    </row>
    <row r="141" spans="4:14" x14ac:dyDescent="0.2">
      <c r="M141" s="74"/>
      <c r="N141" s="77"/>
    </row>
    <row r="142" spans="4:14" x14ac:dyDescent="0.2">
      <c r="M142" s="74"/>
      <c r="N142" s="78"/>
    </row>
    <row r="143" spans="4:14" x14ac:dyDescent="0.2">
      <c r="N143" s="20"/>
    </row>
    <row r="144" spans="4:14" x14ac:dyDescent="0.2">
      <c r="N144" s="18"/>
    </row>
  </sheetData>
  <mergeCells count="2">
    <mergeCell ref="P1:S1"/>
    <mergeCell ref="M6:N6"/>
  </mergeCells>
  <phoneticPr fontId="13" type="noConversion"/>
  <printOptions gridLines="1"/>
  <pageMargins left="0.78740157499999996" right="0.78740157499999996" top="0.984251969" bottom="0.984251969" header="0.5" footer="0.5"/>
  <headerFooter alignWithMargins="0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07188D7-8C69-4255-A3CD-807E93903899}">
          <x14:formula1>
            <xm:f>Beginn!$C$3:$C$8</xm:f>
          </x14:formula1>
          <xm:sqref>G7:G100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27">
    <tabColor rgb="FFFFC000"/>
  </sheetPr>
  <dimension ref="A1:T144"/>
  <sheetViews>
    <sheetView workbookViewId="0">
      <selection activeCell="G7" sqref="G7:G100"/>
    </sheetView>
  </sheetViews>
  <sheetFormatPr baseColWidth="10" defaultRowHeight="12.75" x14ac:dyDescent="0.2"/>
  <cols>
    <col min="1" max="1" width="6.7109375" style="2" customWidth="1"/>
    <col min="2" max="2" width="3.7109375" style="3" customWidth="1"/>
    <col min="3" max="3" width="10.140625" style="4" customWidth="1"/>
    <col min="4" max="5" width="7.7109375" style="4" customWidth="1"/>
    <col min="6" max="6" width="7.7109375" style="48" customWidth="1"/>
    <col min="7" max="7" width="7.5703125" style="5" customWidth="1"/>
    <col min="8" max="8" width="26.42578125" style="5" customWidth="1"/>
    <col min="9" max="9" width="8.140625" style="4" customWidth="1"/>
    <col min="10" max="10" width="1.85546875" style="5" customWidth="1"/>
    <col min="11" max="11" width="8.140625" style="4" customWidth="1"/>
    <col min="12" max="12" width="7.5703125" style="4" customWidth="1"/>
    <col min="13" max="13" width="9.28515625" style="3" customWidth="1"/>
    <col min="14" max="14" width="8" style="4" customWidth="1"/>
    <col min="15" max="15" width="15.7109375" style="3" customWidth="1"/>
    <col min="16" max="17" width="11.42578125" style="4"/>
    <col min="18" max="18" width="9" style="4" customWidth="1"/>
    <col min="19" max="19" width="8" style="4" customWidth="1"/>
    <col min="20" max="20" width="7.7109375" style="4" customWidth="1"/>
    <col min="21" max="16384" width="11.42578125" style="4"/>
  </cols>
  <sheetData>
    <row r="1" spans="1:20" x14ac:dyDescent="0.2">
      <c r="M1" s="4"/>
      <c r="N1" s="3"/>
      <c r="P1" s="228">
        <f>C2</f>
        <v>2025</v>
      </c>
      <c r="Q1" s="228"/>
      <c r="R1" s="228"/>
      <c r="S1" s="228"/>
      <c r="T1" s="3"/>
    </row>
    <row r="2" spans="1:20" ht="23.25" x14ac:dyDescent="0.35">
      <c r="C2" s="6">
        <v>2025</v>
      </c>
      <c r="M2" s="4"/>
      <c r="N2" s="3"/>
      <c r="P2" s="32" t="s">
        <v>9</v>
      </c>
      <c r="Q2" s="32"/>
      <c r="R2" s="33" t="s">
        <v>1</v>
      </c>
      <c r="S2" s="33"/>
      <c r="T2" s="3"/>
    </row>
    <row r="3" spans="1:20" x14ac:dyDescent="0.2">
      <c r="M3" s="4"/>
      <c r="N3" s="3"/>
      <c r="P3" s="32" t="s">
        <v>11</v>
      </c>
      <c r="Q3" s="32" t="s">
        <v>61</v>
      </c>
      <c r="R3" s="33" t="s">
        <v>11</v>
      </c>
      <c r="S3" s="33" t="s">
        <v>61</v>
      </c>
      <c r="T3" s="3"/>
    </row>
    <row r="4" spans="1:20" x14ac:dyDescent="0.2">
      <c r="A4" s="129"/>
      <c r="B4" s="8" t="s">
        <v>2</v>
      </c>
      <c r="C4" s="9" t="s">
        <v>3</v>
      </c>
      <c r="D4" s="9" t="s">
        <v>4</v>
      </c>
      <c r="E4" s="9" t="s">
        <v>5</v>
      </c>
      <c r="F4" s="49" t="s">
        <v>6</v>
      </c>
      <c r="G4" s="9" t="s">
        <v>8</v>
      </c>
      <c r="H4" s="9" t="s">
        <v>41</v>
      </c>
      <c r="I4" s="9" t="s">
        <v>7</v>
      </c>
      <c r="J4" s="9"/>
      <c r="K4" s="9" t="s">
        <v>1</v>
      </c>
      <c r="L4" s="10" t="s">
        <v>9</v>
      </c>
      <c r="M4" s="9" t="s">
        <v>1</v>
      </c>
      <c r="N4" s="95" t="s">
        <v>9</v>
      </c>
      <c r="P4" s="34">
        <f>COUNT(A7:A100)</f>
        <v>0</v>
      </c>
      <c r="Q4" s="134">
        <f>M101+N101</f>
        <v>0</v>
      </c>
      <c r="R4" s="35">
        <f>COUNTIF(G7:G100,"GUV")</f>
        <v>0</v>
      </c>
      <c r="S4" s="135">
        <f>M101</f>
        <v>0</v>
      </c>
      <c r="T4" s="3"/>
    </row>
    <row r="5" spans="1:20" x14ac:dyDescent="0.2">
      <c r="A5" s="11"/>
      <c r="B5" s="12"/>
      <c r="C5" s="5"/>
      <c r="D5" s="5"/>
      <c r="E5" s="5"/>
      <c r="F5" s="50"/>
      <c r="I5" s="5"/>
      <c r="K5" s="13" t="s">
        <v>61</v>
      </c>
      <c r="L5" s="13" t="s">
        <v>61</v>
      </c>
      <c r="M5" s="128"/>
      <c r="N5" s="15"/>
      <c r="P5" s="15"/>
      <c r="Q5" s="15"/>
      <c r="R5" s="15"/>
      <c r="S5" s="15"/>
      <c r="T5" s="15"/>
    </row>
    <row r="6" spans="1:20" x14ac:dyDescent="0.2">
      <c r="K6" s="131">
        <f>'2024'!$K$101</f>
        <v>0</v>
      </c>
      <c r="L6" s="131">
        <f>'2024'!$L$101</f>
        <v>0</v>
      </c>
      <c r="M6" s="229">
        <f>C2</f>
        <v>2025</v>
      </c>
      <c r="N6" s="229"/>
      <c r="P6" s="3"/>
      <c r="Q6" s="3"/>
      <c r="R6" s="3"/>
      <c r="S6" s="3"/>
      <c r="T6" s="3"/>
    </row>
    <row r="7" spans="1:20" x14ac:dyDescent="0.2">
      <c r="A7" s="116"/>
      <c r="B7" s="90"/>
      <c r="C7" s="51"/>
      <c r="D7" s="165"/>
      <c r="E7" s="165"/>
      <c r="F7" s="47"/>
      <c r="G7" s="92"/>
      <c r="H7" s="92"/>
      <c r="I7" s="130">
        <f>IF(E7&gt;0,E7-D7,0)</f>
        <v>0</v>
      </c>
      <c r="J7" s="87"/>
      <c r="K7" s="130">
        <f>IF(G7="GUV",K6+I7,K6)</f>
        <v>0</v>
      </c>
      <c r="L7" s="130">
        <f>L6+I7</f>
        <v>0</v>
      </c>
      <c r="M7" s="130" t="str">
        <f>IF(G7="GUV",I7," ")</f>
        <v xml:space="preserve"> </v>
      </c>
      <c r="N7" s="130">
        <f>IF(G7="GUV"," ",I7)</f>
        <v>0</v>
      </c>
    </row>
    <row r="8" spans="1:20" x14ac:dyDescent="0.2">
      <c r="A8" s="116"/>
      <c r="B8" s="90"/>
      <c r="C8" s="51"/>
      <c r="D8" s="165"/>
      <c r="E8" s="165"/>
      <c r="F8" s="47"/>
      <c r="G8" s="92"/>
      <c r="H8" s="93"/>
      <c r="I8" s="130">
        <f t="shared" ref="I8:I71" si="0">IF(E8&gt;0,E8-D8,0)</f>
        <v>0</v>
      </c>
      <c r="J8" s="88"/>
      <c r="K8" s="130">
        <f t="shared" ref="K8:K71" si="1">IF(G8="GUV",K7+I8,K7)</f>
        <v>0</v>
      </c>
      <c r="L8" s="130">
        <f t="shared" ref="L8:L71" si="2">L7+I8</f>
        <v>0</v>
      </c>
      <c r="M8" s="130" t="str">
        <f t="shared" ref="M8:M71" si="3">IF(G8="GUV",I8," ")</f>
        <v xml:space="preserve"> </v>
      </c>
      <c r="N8" s="130">
        <f t="shared" ref="N8:N71" si="4">IF(G8="GUV"," ",I8)</f>
        <v>0</v>
      </c>
    </row>
    <row r="9" spans="1:20" x14ac:dyDescent="0.2">
      <c r="A9" s="116"/>
      <c r="B9" s="90"/>
      <c r="C9" s="51"/>
      <c r="D9" s="165"/>
      <c r="E9" s="165"/>
      <c r="F9" s="47"/>
      <c r="G9" s="92"/>
      <c r="H9" s="93"/>
      <c r="I9" s="130">
        <f t="shared" si="0"/>
        <v>0</v>
      </c>
      <c r="J9" s="88"/>
      <c r="K9" s="130">
        <f t="shared" si="1"/>
        <v>0</v>
      </c>
      <c r="L9" s="130">
        <f t="shared" si="2"/>
        <v>0</v>
      </c>
      <c r="M9" s="130" t="str">
        <f t="shared" si="3"/>
        <v xml:space="preserve"> </v>
      </c>
      <c r="N9" s="130">
        <f t="shared" si="4"/>
        <v>0</v>
      </c>
    </row>
    <row r="10" spans="1:20" x14ac:dyDescent="0.2">
      <c r="A10" s="116"/>
      <c r="B10" s="90"/>
      <c r="C10" s="51"/>
      <c r="D10" s="165"/>
      <c r="E10" s="165"/>
      <c r="F10" s="47"/>
      <c r="G10" s="92"/>
      <c r="H10" s="93"/>
      <c r="I10" s="130">
        <f t="shared" si="0"/>
        <v>0</v>
      </c>
      <c r="J10" s="88"/>
      <c r="K10" s="130">
        <f t="shared" si="1"/>
        <v>0</v>
      </c>
      <c r="L10" s="130">
        <f t="shared" si="2"/>
        <v>0</v>
      </c>
      <c r="M10" s="130" t="str">
        <f t="shared" si="3"/>
        <v xml:space="preserve"> </v>
      </c>
      <c r="N10" s="130">
        <f t="shared" si="4"/>
        <v>0</v>
      </c>
    </row>
    <row r="11" spans="1:20" x14ac:dyDescent="0.2">
      <c r="A11" s="116"/>
      <c r="B11" s="90"/>
      <c r="C11" s="51"/>
      <c r="D11" s="165"/>
      <c r="E11" s="165"/>
      <c r="F11" s="47"/>
      <c r="G11" s="92"/>
      <c r="H11" s="93"/>
      <c r="I11" s="130">
        <f t="shared" si="0"/>
        <v>0</v>
      </c>
      <c r="J11" s="88"/>
      <c r="K11" s="130">
        <f t="shared" si="1"/>
        <v>0</v>
      </c>
      <c r="L11" s="130">
        <f t="shared" si="2"/>
        <v>0</v>
      </c>
      <c r="M11" s="130" t="str">
        <f t="shared" si="3"/>
        <v xml:space="preserve"> </v>
      </c>
      <c r="N11" s="130">
        <f t="shared" si="4"/>
        <v>0</v>
      </c>
    </row>
    <row r="12" spans="1:20" x14ac:dyDescent="0.2">
      <c r="A12" s="116"/>
      <c r="B12" s="90"/>
      <c r="C12" s="51"/>
      <c r="D12" s="165"/>
      <c r="E12" s="165"/>
      <c r="F12" s="47"/>
      <c r="G12" s="92"/>
      <c r="H12" s="93"/>
      <c r="I12" s="130">
        <f t="shared" si="0"/>
        <v>0</v>
      </c>
      <c r="J12" s="88"/>
      <c r="K12" s="130">
        <f t="shared" si="1"/>
        <v>0</v>
      </c>
      <c r="L12" s="130">
        <f t="shared" si="2"/>
        <v>0</v>
      </c>
      <c r="M12" s="130" t="str">
        <f t="shared" si="3"/>
        <v xml:space="preserve"> </v>
      </c>
      <c r="N12" s="130">
        <f t="shared" si="4"/>
        <v>0</v>
      </c>
    </row>
    <row r="13" spans="1:20" x14ac:dyDescent="0.2">
      <c r="A13" s="116"/>
      <c r="B13" s="90"/>
      <c r="C13" s="51"/>
      <c r="D13" s="165"/>
      <c r="E13" s="165"/>
      <c r="F13" s="47"/>
      <c r="G13" s="92"/>
      <c r="H13" s="93"/>
      <c r="I13" s="130">
        <f t="shared" si="0"/>
        <v>0</v>
      </c>
      <c r="J13" s="88"/>
      <c r="K13" s="130">
        <f t="shared" si="1"/>
        <v>0</v>
      </c>
      <c r="L13" s="130">
        <f t="shared" si="2"/>
        <v>0</v>
      </c>
      <c r="M13" s="130" t="str">
        <f t="shared" si="3"/>
        <v xml:space="preserve"> </v>
      </c>
      <c r="N13" s="130">
        <f t="shared" si="4"/>
        <v>0</v>
      </c>
      <c r="Q13" s="75"/>
    </row>
    <row r="14" spans="1:20" x14ac:dyDescent="0.2">
      <c r="A14" s="116"/>
      <c r="B14" s="90"/>
      <c r="C14" s="51"/>
      <c r="D14" s="165"/>
      <c r="E14" s="165"/>
      <c r="F14" s="47"/>
      <c r="G14" s="92"/>
      <c r="H14" s="93"/>
      <c r="I14" s="130">
        <f t="shared" si="0"/>
        <v>0</v>
      </c>
      <c r="J14" s="88"/>
      <c r="K14" s="130">
        <f t="shared" si="1"/>
        <v>0</v>
      </c>
      <c r="L14" s="130">
        <f t="shared" si="2"/>
        <v>0</v>
      </c>
      <c r="M14" s="130" t="str">
        <f t="shared" si="3"/>
        <v xml:space="preserve"> </v>
      </c>
      <c r="N14" s="130">
        <f t="shared" si="4"/>
        <v>0</v>
      </c>
    </row>
    <row r="15" spans="1:20" x14ac:dyDescent="0.2">
      <c r="A15" s="116"/>
      <c r="B15" s="90"/>
      <c r="C15" s="51"/>
      <c r="D15" s="52"/>
      <c r="E15" s="52"/>
      <c r="F15" s="47"/>
      <c r="G15" s="92"/>
      <c r="H15" s="93"/>
      <c r="I15" s="130">
        <f t="shared" si="0"/>
        <v>0</v>
      </c>
      <c r="J15" s="88"/>
      <c r="K15" s="130">
        <f t="shared" si="1"/>
        <v>0</v>
      </c>
      <c r="L15" s="130">
        <f t="shared" si="2"/>
        <v>0</v>
      </c>
      <c r="M15" s="130" t="str">
        <f t="shared" si="3"/>
        <v xml:space="preserve"> </v>
      </c>
      <c r="N15" s="130">
        <f t="shared" si="4"/>
        <v>0</v>
      </c>
    </row>
    <row r="16" spans="1:20" x14ac:dyDescent="0.2">
      <c r="A16" s="116"/>
      <c r="B16" s="90"/>
      <c r="C16" s="51"/>
      <c r="D16" s="52"/>
      <c r="E16" s="52"/>
      <c r="F16" s="47"/>
      <c r="G16" s="92"/>
      <c r="H16" s="93"/>
      <c r="I16" s="130">
        <f t="shared" si="0"/>
        <v>0</v>
      </c>
      <c r="J16" s="88"/>
      <c r="K16" s="130">
        <f t="shared" si="1"/>
        <v>0</v>
      </c>
      <c r="L16" s="130">
        <f t="shared" si="2"/>
        <v>0</v>
      </c>
      <c r="M16" s="130" t="str">
        <f t="shared" si="3"/>
        <v xml:space="preserve"> </v>
      </c>
      <c r="N16" s="130">
        <f t="shared" si="4"/>
        <v>0</v>
      </c>
    </row>
    <row r="17" spans="1:15" x14ac:dyDescent="0.2">
      <c r="A17" s="116"/>
      <c r="B17" s="90"/>
      <c r="C17" s="51"/>
      <c r="D17" s="52"/>
      <c r="E17" s="52"/>
      <c r="F17" s="47"/>
      <c r="G17" s="92"/>
      <c r="H17" s="93"/>
      <c r="I17" s="130">
        <f t="shared" si="0"/>
        <v>0</v>
      </c>
      <c r="J17" s="88"/>
      <c r="K17" s="130">
        <f t="shared" si="1"/>
        <v>0</v>
      </c>
      <c r="L17" s="130">
        <f t="shared" si="2"/>
        <v>0</v>
      </c>
      <c r="M17" s="130" t="str">
        <f t="shared" si="3"/>
        <v xml:space="preserve"> </v>
      </c>
      <c r="N17" s="130">
        <f t="shared" si="4"/>
        <v>0</v>
      </c>
    </row>
    <row r="18" spans="1:15" x14ac:dyDescent="0.2">
      <c r="A18" s="116"/>
      <c r="B18" s="90"/>
      <c r="C18" s="51"/>
      <c r="D18" s="52"/>
      <c r="E18" s="52"/>
      <c r="F18" s="47"/>
      <c r="G18" s="92"/>
      <c r="H18" s="93"/>
      <c r="I18" s="130">
        <f t="shared" si="0"/>
        <v>0</v>
      </c>
      <c r="J18" s="88"/>
      <c r="K18" s="130">
        <f t="shared" si="1"/>
        <v>0</v>
      </c>
      <c r="L18" s="130">
        <f t="shared" si="2"/>
        <v>0</v>
      </c>
      <c r="M18" s="130" t="str">
        <f t="shared" si="3"/>
        <v xml:space="preserve"> </v>
      </c>
      <c r="N18" s="130">
        <f t="shared" si="4"/>
        <v>0</v>
      </c>
    </row>
    <row r="19" spans="1:15" x14ac:dyDescent="0.2">
      <c r="A19" s="116"/>
      <c r="B19" s="90"/>
      <c r="C19" s="51"/>
      <c r="D19" s="52"/>
      <c r="E19" s="52"/>
      <c r="F19" s="47"/>
      <c r="G19" s="92"/>
      <c r="H19" s="93"/>
      <c r="I19" s="130">
        <f t="shared" si="0"/>
        <v>0</v>
      </c>
      <c r="J19" s="88"/>
      <c r="K19" s="130">
        <f t="shared" si="1"/>
        <v>0</v>
      </c>
      <c r="L19" s="130">
        <f t="shared" si="2"/>
        <v>0</v>
      </c>
      <c r="M19" s="130" t="str">
        <f t="shared" si="3"/>
        <v xml:space="preserve"> </v>
      </c>
      <c r="N19" s="130">
        <f t="shared" si="4"/>
        <v>0</v>
      </c>
    </row>
    <row r="20" spans="1:15" x14ac:dyDescent="0.2">
      <c r="A20" s="116"/>
      <c r="B20" s="90"/>
      <c r="C20" s="51"/>
      <c r="D20" s="52"/>
      <c r="E20" s="52"/>
      <c r="F20" s="47"/>
      <c r="G20" s="92"/>
      <c r="H20" s="93"/>
      <c r="I20" s="130">
        <f t="shared" si="0"/>
        <v>0</v>
      </c>
      <c r="J20" s="88"/>
      <c r="K20" s="130">
        <f t="shared" si="1"/>
        <v>0</v>
      </c>
      <c r="L20" s="130">
        <f t="shared" si="2"/>
        <v>0</v>
      </c>
      <c r="M20" s="130" t="str">
        <f t="shared" si="3"/>
        <v xml:space="preserve"> </v>
      </c>
      <c r="N20" s="130">
        <f t="shared" si="4"/>
        <v>0</v>
      </c>
    </row>
    <row r="21" spans="1:15" x14ac:dyDescent="0.2">
      <c r="A21" s="116"/>
      <c r="B21" s="90"/>
      <c r="C21" s="51"/>
      <c r="D21" s="52"/>
      <c r="E21" s="52"/>
      <c r="F21" s="47"/>
      <c r="G21" s="92"/>
      <c r="H21" s="93"/>
      <c r="I21" s="130">
        <f t="shared" si="0"/>
        <v>0</v>
      </c>
      <c r="J21" s="88"/>
      <c r="K21" s="130">
        <f t="shared" si="1"/>
        <v>0</v>
      </c>
      <c r="L21" s="130">
        <f t="shared" si="2"/>
        <v>0</v>
      </c>
      <c r="M21" s="130" t="str">
        <f t="shared" si="3"/>
        <v xml:space="preserve"> </v>
      </c>
      <c r="N21" s="130">
        <f t="shared" si="4"/>
        <v>0</v>
      </c>
    </row>
    <row r="22" spans="1:15" x14ac:dyDescent="0.2">
      <c r="A22" s="116"/>
      <c r="B22" s="90"/>
      <c r="C22" s="51"/>
      <c r="D22" s="52"/>
      <c r="E22" s="52"/>
      <c r="F22" s="47"/>
      <c r="G22" s="92"/>
      <c r="H22" s="93"/>
      <c r="I22" s="130">
        <f t="shared" si="0"/>
        <v>0</v>
      </c>
      <c r="J22" s="88"/>
      <c r="K22" s="130">
        <f t="shared" si="1"/>
        <v>0</v>
      </c>
      <c r="L22" s="130">
        <f t="shared" si="2"/>
        <v>0</v>
      </c>
      <c r="M22" s="130" t="str">
        <f t="shared" si="3"/>
        <v xml:space="preserve"> </v>
      </c>
      <c r="N22" s="130">
        <f t="shared" si="4"/>
        <v>0</v>
      </c>
    </row>
    <row r="23" spans="1:15" x14ac:dyDescent="0.2">
      <c r="A23" s="116"/>
      <c r="B23" s="90"/>
      <c r="C23" s="51"/>
      <c r="D23" s="52"/>
      <c r="E23" s="52"/>
      <c r="F23" s="47"/>
      <c r="G23" s="92"/>
      <c r="H23" s="93"/>
      <c r="I23" s="130">
        <f t="shared" si="0"/>
        <v>0</v>
      </c>
      <c r="J23" s="88"/>
      <c r="K23" s="130">
        <f t="shared" si="1"/>
        <v>0</v>
      </c>
      <c r="L23" s="130">
        <f t="shared" si="2"/>
        <v>0</v>
      </c>
      <c r="M23" s="130" t="str">
        <f t="shared" si="3"/>
        <v xml:space="preserve"> </v>
      </c>
      <c r="N23" s="130">
        <f t="shared" si="4"/>
        <v>0</v>
      </c>
      <c r="O23" s="4"/>
    </row>
    <row r="24" spans="1:15" x14ac:dyDescent="0.2">
      <c r="A24" s="116"/>
      <c r="B24" s="90"/>
      <c r="C24" s="51"/>
      <c r="D24" s="52"/>
      <c r="E24" s="52"/>
      <c r="F24" s="47"/>
      <c r="G24" s="92"/>
      <c r="H24" s="93"/>
      <c r="I24" s="130">
        <f t="shared" si="0"/>
        <v>0</v>
      </c>
      <c r="J24" s="88"/>
      <c r="K24" s="130">
        <f t="shared" si="1"/>
        <v>0</v>
      </c>
      <c r="L24" s="130">
        <f t="shared" si="2"/>
        <v>0</v>
      </c>
      <c r="M24" s="130" t="str">
        <f t="shared" si="3"/>
        <v xml:space="preserve"> </v>
      </c>
      <c r="N24" s="130">
        <f t="shared" si="4"/>
        <v>0</v>
      </c>
      <c r="O24" s="4"/>
    </row>
    <row r="25" spans="1:15" x14ac:dyDescent="0.2">
      <c r="A25" s="116"/>
      <c r="B25" s="90"/>
      <c r="C25" s="51"/>
      <c r="D25" s="52"/>
      <c r="E25" s="52"/>
      <c r="F25" s="47"/>
      <c r="G25" s="92"/>
      <c r="H25" s="93"/>
      <c r="I25" s="130">
        <f t="shared" si="0"/>
        <v>0</v>
      </c>
      <c r="J25" s="88"/>
      <c r="K25" s="130">
        <f t="shared" si="1"/>
        <v>0</v>
      </c>
      <c r="L25" s="130">
        <f t="shared" si="2"/>
        <v>0</v>
      </c>
      <c r="M25" s="130" t="str">
        <f t="shared" si="3"/>
        <v xml:space="preserve"> </v>
      </c>
      <c r="N25" s="130">
        <f t="shared" si="4"/>
        <v>0</v>
      </c>
      <c r="O25" s="4"/>
    </row>
    <row r="26" spans="1:15" x14ac:dyDescent="0.2">
      <c r="A26" s="116"/>
      <c r="B26" s="90"/>
      <c r="C26" s="51"/>
      <c r="D26" s="52"/>
      <c r="E26" s="52"/>
      <c r="F26" s="47"/>
      <c r="G26" s="92"/>
      <c r="H26" s="93"/>
      <c r="I26" s="130">
        <f t="shared" si="0"/>
        <v>0</v>
      </c>
      <c r="J26" s="88"/>
      <c r="K26" s="130">
        <f t="shared" si="1"/>
        <v>0</v>
      </c>
      <c r="L26" s="130">
        <f t="shared" si="2"/>
        <v>0</v>
      </c>
      <c r="M26" s="130" t="str">
        <f t="shared" si="3"/>
        <v xml:space="preserve"> </v>
      </c>
      <c r="N26" s="130">
        <f t="shared" si="4"/>
        <v>0</v>
      </c>
      <c r="O26" s="4"/>
    </row>
    <row r="27" spans="1:15" x14ac:dyDescent="0.2">
      <c r="A27" s="116"/>
      <c r="B27" s="90"/>
      <c r="C27" s="51"/>
      <c r="D27" s="52"/>
      <c r="E27" s="52"/>
      <c r="F27" s="47"/>
      <c r="G27" s="92"/>
      <c r="H27" s="93"/>
      <c r="I27" s="130">
        <f t="shared" si="0"/>
        <v>0</v>
      </c>
      <c r="J27" s="88"/>
      <c r="K27" s="130">
        <f t="shared" si="1"/>
        <v>0</v>
      </c>
      <c r="L27" s="130">
        <f t="shared" si="2"/>
        <v>0</v>
      </c>
      <c r="M27" s="130" t="str">
        <f t="shared" si="3"/>
        <v xml:space="preserve"> </v>
      </c>
      <c r="N27" s="130">
        <f t="shared" si="4"/>
        <v>0</v>
      </c>
      <c r="O27" s="4"/>
    </row>
    <row r="28" spans="1:15" x14ac:dyDescent="0.2">
      <c r="A28" s="116"/>
      <c r="B28" s="90"/>
      <c r="C28" s="51"/>
      <c r="D28" s="52"/>
      <c r="E28" s="52"/>
      <c r="F28" s="47"/>
      <c r="G28" s="92"/>
      <c r="H28" s="94"/>
      <c r="I28" s="130">
        <f t="shared" si="0"/>
        <v>0</v>
      </c>
      <c r="J28" s="89"/>
      <c r="K28" s="130">
        <f t="shared" si="1"/>
        <v>0</v>
      </c>
      <c r="L28" s="130">
        <f t="shared" si="2"/>
        <v>0</v>
      </c>
      <c r="M28" s="130" t="str">
        <f t="shared" si="3"/>
        <v xml:space="preserve"> </v>
      </c>
      <c r="N28" s="130">
        <f t="shared" si="4"/>
        <v>0</v>
      </c>
      <c r="O28" s="21"/>
    </row>
    <row r="29" spans="1:15" x14ac:dyDescent="0.2">
      <c r="A29" s="116"/>
      <c r="B29" s="90"/>
      <c r="C29" s="51"/>
      <c r="D29" s="52"/>
      <c r="E29" s="52"/>
      <c r="F29" s="47"/>
      <c r="G29" s="92"/>
      <c r="H29" s="94"/>
      <c r="I29" s="130">
        <f t="shared" si="0"/>
        <v>0</v>
      </c>
      <c r="J29" s="89"/>
      <c r="K29" s="130">
        <f t="shared" si="1"/>
        <v>0</v>
      </c>
      <c r="L29" s="130">
        <f t="shared" si="2"/>
        <v>0</v>
      </c>
      <c r="M29" s="130" t="str">
        <f t="shared" si="3"/>
        <v xml:space="preserve"> </v>
      </c>
      <c r="N29" s="130">
        <f t="shared" si="4"/>
        <v>0</v>
      </c>
      <c r="O29" s="21"/>
    </row>
    <row r="30" spans="1:15" x14ac:dyDescent="0.2">
      <c r="A30" s="116"/>
      <c r="B30" s="90"/>
      <c r="C30" s="51"/>
      <c r="D30" s="52"/>
      <c r="E30" s="52"/>
      <c r="F30" s="47"/>
      <c r="G30" s="92"/>
      <c r="H30" s="94"/>
      <c r="I30" s="130">
        <f t="shared" si="0"/>
        <v>0</v>
      </c>
      <c r="J30" s="89"/>
      <c r="K30" s="130">
        <f t="shared" si="1"/>
        <v>0</v>
      </c>
      <c r="L30" s="130">
        <f t="shared" si="2"/>
        <v>0</v>
      </c>
      <c r="M30" s="130" t="str">
        <f t="shared" si="3"/>
        <v xml:space="preserve"> </v>
      </c>
      <c r="N30" s="130">
        <f t="shared" si="4"/>
        <v>0</v>
      </c>
      <c r="O30" s="4"/>
    </row>
    <row r="31" spans="1:15" x14ac:dyDescent="0.2">
      <c r="A31" s="116"/>
      <c r="B31" s="90"/>
      <c r="C31" s="51"/>
      <c r="D31" s="52"/>
      <c r="E31" s="52"/>
      <c r="F31" s="47"/>
      <c r="G31" s="92"/>
      <c r="H31" s="94"/>
      <c r="I31" s="130">
        <f t="shared" si="0"/>
        <v>0</v>
      </c>
      <c r="J31" s="89"/>
      <c r="K31" s="130">
        <f t="shared" si="1"/>
        <v>0</v>
      </c>
      <c r="L31" s="130">
        <f t="shared" si="2"/>
        <v>0</v>
      </c>
      <c r="M31" s="130" t="str">
        <f t="shared" si="3"/>
        <v xml:space="preserve"> </v>
      </c>
      <c r="N31" s="130">
        <f t="shared" si="4"/>
        <v>0</v>
      </c>
      <c r="O31" s="4"/>
    </row>
    <row r="32" spans="1:15" x14ac:dyDescent="0.2">
      <c r="A32" s="116"/>
      <c r="B32" s="90"/>
      <c r="C32" s="51"/>
      <c r="D32" s="52"/>
      <c r="E32" s="52"/>
      <c r="F32" s="47"/>
      <c r="G32" s="92"/>
      <c r="H32" s="94"/>
      <c r="I32" s="130">
        <f t="shared" si="0"/>
        <v>0</v>
      </c>
      <c r="J32" s="89"/>
      <c r="K32" s="130">
        <f t="shared" si="1"/>
        <v>0</v>
      </c>
      <c r="L32" s="130">
        <f t="shared" si="2"/>
        <v>0</v>
      </c>
      <c r="M32" s="130" t="str">
        <f t="shared" si="3"/>
        <v xml:space="preserve"> </v>
      </c>
      <c r="N32" s="130">
        <f t="shared" si="4"/>
        <v>0</v>
      </c>
      <c r="O32" s="4"/>
    </row>
    <row r="33" spans="1:15" x14ac:dyDescent="0.2">
      <c r="A33" s="116"/>
      <c r="B33" s="90"/>
      <c r="C33" s="51"/>
      <c r="D33" s="52"/>
      <c r="E33" s="52"/>
      <c r="F33" s="47"/>
      <c r="G33" s="92"/>
      <c r="H33" s="94"/>
      <c r="I33" s="130">
        <f t="shared" si="0"/>
        <v>0</v>
      </c>
      <c r="J33" s="89"/>
      <c r="K33" s="130">
        <f t="shared" si="1"/>
        <v>0</v>
      </c>
      <c r="L33" s="130">
        <f t="shared" si="2"/>
        <v>0</v>
      </c>
      <c r="M33" s="130" t="str">
        <f t="shared" si="3"/>
        <v xml:space="preserve"> </v>
      </c>
      <c r="N33" s="130">
        <f t="shared" si="4"/>
        <v>0</v>
      </c>
      <c r="O33" s="4"/>
    </row>
    <row r="34" spans="1:15" x14ac:dyDescent="0.2">
      <c r="A34" s="116"/>
      <c r="B34" s="90"/>
      <c r="C34" s="51"/>
      <c r="D34" s="52"/>
      <c r="E34" s="52"/>
      <c r="F34" s="47"/>
      <c r="G34" s="92"/>
      <c r="H34" s="94"/>
      <c r="I34" s="130">
        <f t="shared" si="0"/>
        <v>0</v>
      </c>
      <c r="J34" s="89"/>
      <c r="K34" s="130">
        <f t="shared" si="1"/>
        <v>0</v>
      </c>
      <c r="L34" s="130">
        <f t="shared" si="2"/>
        <v>0</v>
      </c>
      <c r="M34" s="130" t="str">
        <f t="shared" si="3"/>
        <v xml:space="preserve"> </v>
      </c>
      <c r="N34" s="130">
        <f t="shared" si="4"/>
        <v>0</v>
      </c>
      <c r="O34" s="4"/>
    </row>
    <row r="35" spans="1:15" x14ac:dyDescent="0.2">
      <c r="A35" s="116"/>
      <c r="B35" s="90"/>
      <c r="C35" s="51"/>
      <c r="D35" s="52"/>
      <c r="E35" s="52"/>
      <c r="F35" s="47"/>
      <c r="G35" s="92"/>
      <c r="H35" s="94"/>
      <c r="I35" s="130">
        <f t="shared" si="0"/>
        <v>0</v>
      </c>
      <c r="J35" s="89"/>
      <c r="K35" s="130">
        <f t="shared" si="1"/>
        <v>0</v>
      </c>
      <c r="L35" s="130">
        <f t="shared" si="2"/>
        <v>0</v>
      </c>
      <c r="M35" s="130" t="str">
        <f t="shared" si="3"/>
        <v xml:space="preserve"> </v>
      </c>
      <c r="N35" s="130">
        <f t="shared" si="4"/>
        <v>0</v>
      </c>
      <c r="O35" s="4"/>
    </row>
    <row r="36" spans="1:15" x14ac:dyDescent="0.2">
      <c r="A36" s="116"/>
      <c r="B36" s="90"/>
      <c r="C36" s="51"/>
      <c r="D36" s="52"/>
      <c r="E36" s="52"/>
      <c r="F36" s="47"/>
      <c r="G36" s="92"/>
      <c r="H36" s="94"/>
      <c r="I36" s="130">
        <f t="shared" si="0"/>
        <v>0</v>
      </c>
      <c r="J36" s="89"/>
      <c r="K36" s="130">
        <f t="shared" si="1"/>
        <v>0</v>
      </c>
      <c r="L36" s="130">
        <f t="shared" si="2"/>
        <v>0</v>
      </c>
      <c r="M36" s="130" t="str">
        <f t="shared" si="3"/>
        <v xml:space="preserve"> </v>
      </c>
      <c r="N36" s="130">
        <f t="shared" si="4"/>
        <v>0</v>
      </c>
      <c r="O36" s="21"/>
    </row>
    <row r="37" spans="1:15" x14ac:dyDescent="0.2">
      <c r="A37" s="116"/>
      <c r="B37" s="90"/>
      <c r="C37" s="51"/>
      <c r="D37" s="52"/>
      <c r="E37" s="52"/>
      <c r="F37" s="47"/>
      <c r="G37" s="92"/>
      <c r="H37" s="94"/>
      <c r="I37" s="130">
        <f t="shared" si="0"/>
        <v>0</v>
      </c>
      <c r="J37" s="89"/>
      <c r="K37" s="130">
        <f t="shared" si="1"/>
        <v>0</v>
      </c>
      <c r="L37" s="130">
        <f t="shared" si="2"/>
        <v>0</v>
      </c>
      <c r="M37" s="130" t="str">
        <f t="shared" si="3"/>
        <v xml:space="preserve"> </v>
      </c>
      <c r="N37" s="130">
        <f t="shared" si="4"/>
        <v>0</v>
      </c>
      <c r="O37" s="4"/>
    </row>
    <row r="38" spans="1:15" x14ac:dyDescent="0.2">
      <c r="A38" s="116"/>
      <c r="B38" s="90"/>
      <c r="C38" s="51"/>
      <c r="D38" s="52"/>
      <c r="E38" s="52"/>
      <c r="F38" s="47"/>
      <c r="G38" s="92"/>
      <c r="H38" s="94"/>
      <c r="I38" s="130">
        <f t="shared" si="0"/>
        <v>0</v>
      </c>
      <c r="J38" s="89"/>
      <c r="K38" s="130">
        <f t="shared" si="1"/>
        <v>0</v>
      </c>
      <c r="L38" s="130">
        <f t="shared" si="2"/>
        <v>0</v>
      </c>
      <c r="M38" s="130" t="str">
        <f t="shared" si="3"/>
        <v xml:space="preserve"> </v>
      </c>
      <c r="N38" s="130">
        <f t="shared" si="4"/>
        <v>0</v>
      </c>
      <c r="O38" s="4"/>
    </row>
    <row r="39" spans="1:15" x14ac:dyDescent="0.2">
      <c r="A39" s="116"/>
      <c r="B39" s="90"/>
      <c r="C39" s="51"/>
      <c r="D39" s="52"/>
      <c r="E39" s="52"/>
      <c r="F39" s="47"/>
      <c r="G39" s="92"/>
      <c r="H39" s="94"/>
      <c r="I39" s="130">
        <f t="shared" si="0"/>
        <v>0</v>
      </c>
      <c r="J39" s="89"/>
      <c r="K39" s="130">
        <f t="shared" si="1"/>
        <v>0</v>
      </c>
      <c r="L39" s="130">
        <f t="shared" si="2"/>
        <v>0</v>
      </c>
      <c r="M39" s="130" t="str">
        <f t="shared" si="3"/>
        <v xml:space="preserve"> </v>
      </c>
      <c r="N39" s="130">
        <f t="shared" si="4"/>
        <v>0</v>
      </c>
      <c r="O39" s="4"/>
    </row>
    <row r="40" spans="1:15" x14ac:dyDescent="0.2">
      <c r="A40" s="116"/>
      <c r="B40" s="90"/>
      <c r="C40" s="51"/>
      <c r="D40" s="52"/>
      <c r="E40" s="52"/>
      <c r="F40" s="47"/>
      <c r="G40" s="92"/>
      <c r="H40" s="94"/>
      <c r="I40" s="130">
        <f t="shared" si="0"/>
        <v>0</v>
      </c>
      <c r="J40" s="89"/>
      <c r="K40" s="130">
        <f t="shared" si="1"/>
        <v>0</v>
      </c>
      <c r="L40" s="130">
        <f t="shared" si="2"/>
        <v>0</v>
      </c>
      <c r="M40" s="130" t="str">
        <f t="shared" si="3"/>
        <v xml:space="preserve"> </v>
      </c>
      <c r="N40" s="130">
        <f t="shared" si="4"/>
        <v>0</v>
      </c>
      <c r="O40" s="4"/>
    </row>
    <row r="41" spans="1:15" x14ac:dyDescent="0.2">
      <c r="A41" s="116"/>
      <c r="B41" s="90"/>
      <c r="C41" s="51"/>
      <c r="D41" s="52"/>
      <c r="E41" s="52"/>
      <c r="F41" s="47"/>
      <c r="G41" s="92"/>
      <c r="H41" s="94"/>
      <c r="I41" s="130">
        <f t="shared" si="0"/>
        <v>0</v>
      </c>
      <c r="J41" s="89"/>
      <c r="K41" s="130">
        <f t="shared" si="1"/>
        <v>0</v>
      </c>
      <c r="L41" s="130">
        <f t="shared" si="2"/>
        <v>0</v>
      </c>
      <c r="M41" s="130" t="str">
        <f t="shared" si="3"/>
        <v xml:space="preserve"> </v>
      </c>
      <c r="N41" s="130">
        <f t="shared" si="4"/>
        <v>0</v>
      </c>
      <c r="O41" s="4"/>
    </row>
    <row r="42" spans="1:15" x14ac:dyDescent="0.2">
      <c r="A42" s="116"/>
      <c r="B42" s="90"/>
      <c r="C42" s="51"/>
      <c r="D42" s="52"/>
      <c r="E42" s="52"/>
      <c r="F42" s="47"/>
      <c r="G42" s="92"/>
      <c r="H42" s="94"/>
      <c r="I42" s="130">
        <f t="shared" si="0"/>
        <v>0</v>
      </c>
      <c r="J42" s="89"/>
      <c r="K42" s="130">
        <f t="shared" si="1"/>
        <v>0</v>
      </c>
      <c r="L42" s="130">
        <f t="shared" si="2"/>
        <v>0</v>
      </c>
      <c r="M42" s="130" t="str">
        <f t="shared" si="3"/>
        <v xml:space="preserve"> </v>
      </c>
      <c r="N42" s="130">
        <f t="shared" si="4"/>
        <v>0</v>
      </c>
      <c r="O42" s="4"/>
    </row>
    <row r="43" spans="1:15" x14ac:dyDescent="0.2">
      <c r="A43" s="116"/>
      <c r="B43" s="90"/>
      <c r="C43" s="51"/>
      <c r="D43" s="52"/>
      <c r="E43" s="52"/>
      <c r="F43" s="47"/>
      <c r="G43" s="92"/>
      <c r="H43" s="94"/>
      <c r="I43" s="130">
        <f t="shared" si="0"/>
        <v>0</v>
      </c>
      <c r="J43" s="89"/>
      <c r="K43" s="130">
        <f t="shared" si="1"/>
        <v>0</v>
      </c>
      <c r="L43" s="130">
        <f t="shared" si="2"/>
        <v>0</v>
      </c>
      <c r="M43" s="130" t="str">
        <f t="shared" si="3"/>
        <v xml:space="preserve"> </v>
      </c>
      <c r="N43" s="130">
        <f t="shared" si="4"/>
        <v>0</v>
      </c>
      <c r="O43" s="21"/>
    </row>
    <row r="44" spans="1:15" x14ac:dyDescent="0.2">
      <c r="A44" s="116"/>
      <c r="B44" s="90"/>
      <c r="C44" s="51"/>
      <c r="D44" s="52"/>
      <c r="E44" s="52"/>
      <c r="F44" s="47"/>
      <c r="G44" s="92"/>
      <c r="H44" s="94"/>
      <c r="I44" s="130">
        <f t="shared" si="0"/>
        <v>0</v>
      </c>
      <c r="J44" s="89"/>
      <c r="K44" s="130">
        <f t="shared" si="1"/>
        <v>0</v>
      </c>
      <c r="L44" s="130">
        <f t="shared" si="2"/>
        <v>0</v>
      </c>
      <c r="M44" s="130" t="str">
        <f t="shared" si="3"/>
        <v xml:space="preserve"> </v>
      </c>
      <c r="N44" s="130">
        <f t="shared" si="4"/>
        <v>0</v>
      </c>
      <c r="O44" s="4"/>
    </row>
    <row r="45" spans="1:15" x14ac:dyDescent="0.2">
      <c r="A45" s="116"/>
      <c r="B45" s="90"/>
      <c r="C45" s="51"/>
      <c r="D45" s="52"/>
      <c r="E45" s="52"/>
      <c r="F45" s="47"/>
      <c r="G45" s="92"/>
      <c r="H45" s="94"/>
      <c r="I45" s="130">
        <f t="shared" si="0"/>
        <v>0</v>
      </c>
      <c r="J45" s="89"/>
      <c r="K45" s="130">
        <f t="shared" si="1"/>
        <v>0</v>
      </c>
      <c r="L45" s="130">
        <f t="shared" si="2"/>
        <v>0</v>
      </c>
      <c r="M45" s="130" t="str">
        <f t="shared" si="3"/>
        <v xml:space="preserve"> </v>
      </c>
      <c r="N45" s="130">
        <f t="shared" si="4"/>
        <v>0</v>
      </c>
      <c r="O45" s="4"/>
    </row>
    <row r="46" spans="1:15" x14ac:dyDescent="0.2">
      <c r="A46" s="116"/>
      <c r="B46" s="90"/>
      <c r="C46" s="51"/>
      <c r="D46" s="52"/>
      <c r="E46" s="52"/>
      <c r="F46" s="47"/>
      <c r="G46" s="92"/>
      <c r="H46" s="94"/>
      <c r="I46" s="130">
        <f t="shared" si="0"/>
        <v>0</v>
      </c>
      <c r="J46" s="89"/>
      <c r="K46" s="130">
        <f t="shared" si="1"/>
        <v>0</v>
      </c>
      <c r="L46" s="130">
        <f t="shared" si="2"/>
        <v>0</v>
      </c>
      <c r="M46" s="130" t="str">
        <f t="shared" si="3"/>
        <v xml:space="preserve"> </v>
      </c>
      <c r="N46" s="130">
        <f t="shared" si="4"/>
        <v>0</v>
      </c>
      <c r="O46" s="4"/>
    </row>
    <row r="47" spans="1:15" x14ac:dyDescent="0.2">
      <c r="A47" s="116"/>
      <c r="B47" s="90"/>
      <c r="C47" s="51"/>
      <c r="D47" s="52"/>
      <c r="E47" s="52"/>
      <c r="F47" s="47"/>
      <c r="G47" s="92"/>
      <c r="H47" s="94"/>
      <c r="I47" s="130">
        <f t="shared" si="0"/>
        <v>0</v>
      </c>
      <c r="J47" s="89"/>
      <c r="K47" s="130">
        <f t="shared" si="1"/>
        <v>0</v>
      </c>
      <c r="L47" s="130">
        <f t="shared" si="2"/>
        <v>0</v>
      </c>
      <c r="M47" s="130" t="str">
        <f t="shared" si="3"/>
        <v xml:space="preserve"> </v>
      </c>
      <c r="N47" s="130">
        <f t="shared" si="4"/>
        <v>0</v>
      </c>
      <c r="O47" s="4"/>
    </row>
    <row r="48" spans="1:15" x14ac:dyDescent="0.2">
      <c r="A48" s="116"/>
      <c r="B48" s="90"/>
      <c r="C48" s="51"/>
      <c r="D48" s="52"/>
      <c r="E48" s="52"/>
      <c r="F48" s="47"/>
      <c r="G48" s="92"/>
      <c r="H48" s="94"/>
      <c r="I48" s="130">
        <f t="shared" si="0"/>
        <v>0</v>
      </c>
      <c r="J48" s="89"/>
      <c r="K48" s="130">
        <f t="shared" si="1"/>
        <v>0</v>
      </c>
      <c r="L48" s="130">
        <f t="shared" si="2"/>
        <v>0</v>
      </c>
      <c r="M48" s="130" t="str">
        <f t="shared" si="3"/>
        <v xml:space="preserve"> </v>
      </c>
      <c r="N48" s="130">
        <f t="shared" si="4"/>
        <v>0</v>
      </c>
      <c r="O48" s="4"/>
    </row>
    <row r="49" spans="1:15" x14ac:dyDescent="0.2">
      <c r="A49" s="116"/>
      <c r="B49" s="90"/>
      <c r="C49" s="51"/>
      <c r="D49" s="52"/>
      <c r="E49" s="52"/>
      <c r="F49" s="47"/>
      <c r="G49" s="92"/>
      <c r="H49" s="94"/>
      <c r="I49" s="130">
        <f t="shared" si="0"/>
        <v>0</v>
      </c>
      <c r="J49" s="89"/>
      <c r="K49" s="130">
        <f t="shared" si="1"/>
        <v>0</v>
      </c>
      <c r="L49" s="130">
        <f t="shared" si="2"/>
        <v>0</v>
      </c>
      <c r="M49" s="130" t="str">
        <f t="shared" si="3"/>
        <v xml:space="preserve"> </v>
      </c>
      <c r="N49" s="130">
        <f t="shared" si="4"/>
        <v>0</v>
      </c>
      <c r="O49" s="4"/>
    </row>
    <row r="50" spans="1:15" x14ac:dyDescent="0.2">
      <c r="A50" s="116"/>
      <c r="B50" s="90"/>
      <c r="C50" s="51"/>
      <c r="D50" s="52"/>
      <c r="E50" s="52"/>
      <c r="F50" s="47"/>
      <c r="G50" s="92"/>
      <c r="H50" s="94"/>
      <c r="I50" s="130">
        <f t="shared" si="0"/>
        <v>0</v>
      </c>
      <c r="J50" s="89"/>
      <c r="K50" s="130">
        <f t="shared" si="1"/>
        <v>0</v>
      </c>
      <c r="L50" s="130">
        <f t="shared" si="2"/>
        <v>0</v>
      </c>
      <c r="M50" s="130" t="str">
        <f t="shared" si="3"/>
        <v xml:space="preserve"> </v>
      </c>
      <c r="N50" s="130">
        <f t="shared" si="4"/>
        <v>0</v>
      </c>
      <c r="O50" s="21"/>
    </row>
    <row r="51" spans="1:15" x14ac:dyDescent="0.2">
      <c r="A51" s="116"/>
      <c r="B51" s="90"/>
      <c r="C51" s="51"/>
      <c r="D51" s="52"/>
      <c r="E51" s="52"/>
      <c r="F51" s="47"/>
      <c r="G51" s="92"/>
      <c r="H51" s="94"/>
      <c r="I51" s="130">
        <f t="shared" si="0"/>
        <v>0</v>
      </c>
      <c r="J51" s="89"/>
      <c r="K51" s="130">
        <f t="shared" si="1"/>
        <v>0</v>
      </c>
      <c r="L51" s="130">
        <f t="shared" si="2"/>
        <v>0</v>
      </c>
      <c r="M51" s="130" t="str">
        <f t="shared" si="3"/>
        <v xml:space="preserve"> </v>
      </c>
      <c r="N51" s="130">
        <f t="shared" si="4"/>
        <v>0</v>
      </c>
      <c r="O51" s="4"/>
    </row>
    <row r="52" spans="1:15" x14ac:dyDescent="0.2">
      <c r="A52" s="116"/>
      <c r="B52" s="90"/>
      <c r="C52" s="51"/>
      <c r="D52" s="52"/>
      <c r="E52" s="52"/>
      <c r="F52" s="47"/>
      <c r="G52" s="92"/>
      <c r="H52" s="94"/>
      <c r="I52" s="130">
        <f t="shared" si="0"/>
        <v>0</v>
      </c>
      <c r="J52" s="89"/>
      <c r="K52" s="130">
        <f t="shared" si="1"/>
        <v>0</v>
      </c>
      <c r="L52" s="130">
        <f t="shared" si="2"/>
        <v>0</v>
      </c>
      <c r="M52" s="130" t="str">
        <f t="shared" si="3"/>
        <v xml:space="preserve"> </v>
      </c>
      <c r="N52" s="130">
        <f t="shared" si="4"/>
        <v>0</v>
      </c>
      <c r="O52" s="4"/>
    </row>
    <row r="53" spans="1:15" x14ac:dyDescent="0.2">
      <c r="A53" s="116"/>
      <c r="B53" s="90"/>
      <c r="C53" s="51"/>
      <c r="D53" s="52"/>
      <c r="E53" s="52"/>
      <c r="F53" s="47"/>
      <c r="G53" s="92"/>
      <c r="H53" s="94"/>
      <c r="I53" s="130">
        <f t="shared" si="0"/>
        <v>0</v>
      </c>
      <c r="J53" s="89"/>
      <c r="K53" s="130">
        <f t="shared" si="1"/>
        <v>0</v>
      </c>
      <c r="L53" s="130">
        <f t="shared" si="2"/>
        <v>0</v>
      </c>
      <c r="M53" s="130" t="str">
        <f t="shared" si="3"/>
        <v xml:space="preserve"> </v>
      </c>
      <c r="N53" s="130">
        <f t="shared" si="4"/>
        <v>0</v>
      </c>
      <c r="O53" s="4"/>
    </row>
    <row r="54" spans="1:15" x14ac:dyDescent="0.2">
      <c r="A54" s="116"/>
      <c r="B54" s="90"/>
      <c r="C54" s="51"/>
      <c r="D54" s="52"/>
      <c r="E54" s="52"/>
      <c r="F54" s="47"/>
      <c r="G54" s="92"/>
      <c r="H54" s="94"/>
      <c r="I54" s="130">
        <f t="shared" si="0"/>
        <v>0</v>
      </c>
      <c r="J54" s="89"/>
      <c r="K54" s="130">
        <f t="shared" si="1"/>
        <v>0</v>
      </c>
      <c r="L54" s="130">
        <f t="shared" si="2"/>
        <v>0</v>
      </c>
      <c r="M54" s="130" t="str">
        <f t="shared" si="3"/>
        <v xml:space="preserve"> </v>
      </c>
      <c r="N54" s="130">
        <f t="shared" si="4"/>
        <v>0</v>
      </c>
      <c r="O54" s="4"/>
    </row>
    <row r="55" spans="1:15" x14ac:dyDescent="0.2">
      <c r="A55" s="116"/>
      <c r="B55" s="90"/>
      <c r="C55" s="51"/>
      <c r="D55" s="52"/>
      <c r="E55" s="52"/>
      <c r="F55" s="47"/>
      <c r="G55" s="92"/>
      <c r="H55" s="94"/>
      <c r="I55" s="130">
        <f t="shared" si="0"/>
        <v>0</v>
      </c>
      <c r="J55" s="89"/>
      <c r="K55" s="130">
        <f t="shared" si="1"/>
        <v>0</v>
      </c>
      <c r="L55" s="130">
        <f t="shared" si="2"/>
        <v>0</v>
      </c>
      <c r="M55" s="130" t="str">
        <f t="shared" si="3"/>
        <v xml:space="preserve"> </v>
      </c>
      <c r="N55" s="130">
        <f t="shared" si="4"/>
        <v>0</v>
      </c>
      <c r="O55" s="4"/>
    </row>
    <row r="56" spans="1:15" x14ac:dyDescent="0.2">
      <c r="A56" s="116"/>
      <c r="B56" s="90"/>
      <c r="C56" s="51"/>
      <c r="D56" s="52"/>
      <c r="E56" s="52"/>
      <c r="F56" s="47"/>
      <c r="G56" s="92"/>
      <c r="H56" s="94"/>
      <c r="I56" s="130">
        <f t="shared" si="0"/>
        <v>0</v>
      </c>
      <c r="J56" s="89"/>
      <c r="K56" s="130">
        <f t="shared" si="1"/>
        <v>0</v>
      </c>
      <c r="L56" s="130">
        <f t="shared" si="2"/>
        <v>0</v>
      </c>
      <c r="M56" s="130" t="str">
        <f t="shared" si="3"/>
        <v xml:space="preserve"> </v>
      </c>
      <c r="N56" s="130">
        <f t="shared" si="4"/>
        <v>0</v>
      </c>
      <c r="O56" s="21"/>
    </row>
    <row r="57" spans="1:15" x14ac:dyDescent="0.2">
      <c r="A57" s="116"/>
      <c r="B57" s="90"/>
      <c r="C57" s="51"/>
      <c r="D57" s="52"/>
      <c r="E57" s="52"/>
      <c r="F57" s="47"/>
      <c r="G57" s="92"/>
      <c r="H57" s="94"/>
      <c r="I57" s="130">
        <f t="shared" si="0"/>
        <v>0</v>
      </c>
      <c r="J57" s="89"/>
      <c r="K57" s="130">
        <f t="shared" si="1"/>
        <v>0</v>
      </c>
      <c r="L57" s="130">
        <f t="shared" si="2"/>
        <v>0</v>
      </c>
      <c r="M57" s="130" t="str">
        <f t="shared" si="3"/>
        <v xml:space="preserve"> </v>
      </c>
      <c r="N57" s="130">
        <f t="shared" si="4"/>
        <v>0</v>
      </c>
      <c r="O57" s="4"/>
    </row>
    <row r="58" spans="1:15" x14ac:dyDescent="0.2">
      <c r="A58" s="116"/>
      <c r="B58" s="90"/>
      <c r="C58" s="51"/>
      <c r="D58" s="52"/>
      <c r="E58" s="52"/>
      <c r="F58" s="47"/>
      <c r="G58" s="92"/>
      <c r="H58" s="94"/>
      <c r="I58" s="130">
        <f t="shared" si="0"/>
        <v>0</v>
      </c>
      <c r="J58" s="89"/>
      <c r="K58" s="130">
        <f t="shared" si="1"/>
        <v>0</v>
      </c>
      <c r="L58" s="130">
        <f t="shared" si="2"/>
        <v>0</v>
      </c>
      <c r="M58" s="130" t="str">
        <f t="shared" si="3"/>
        <v xml:space="preserve"> </v>
      </c>
      <c r="N58" s="130">
        <f t="shared" si="4"/>
        <v>0</v>
      </c>
      <c r="O58" s="4"/>
    </row>
    <row r="59" spans="1:15" x14ac:dyDescent="0.2">
      <c r="A59" s="116"/>
      <c r="B59" s="90"/>
      <c r="C59" s="51"/>
      <c r="D59" s="52"/>
      <c r="E59" s="52"/>
      <c r="F59" s="47"/>
      <c r="G59" s="92"/>
      <c r="H59" s="94"/>
      <c r="I59" s="130">
        <f t="shared" si="0"/>
        <v>0</v>
      </c>
      <c r="J59" s="89"/>
      <c r="K59" s="130">
        <f t="shared" si="1"/>
        <v>0</v>
      </c>
      <c r="L59" s="130">
        <f t="shared" si="2"/>
        <v>0</v>
      </c>
      <c r="M59" s="130" t="str">
        <f t="shared" si="3"/>
        <v xml:space="preserve"> </v>
      </c>
      <c r="N59" s="130">
        <f t="shared" si="4"/>
        <v>0</v>
      </c>
      <c r="O59" s="4"/>
    </row>
    <row r="60" spans="1:15" x14ac:dyDescent="0.2">
      <c r="A60" s="116"/>
      <c r="B60" s="90"/>
      <c r="C60" s="51"/>
      <c r="D60" s="52"/>
      <c r="E60" s="52"/>
      <c r="F60" s="47"/>
      <c r="G60" s="92"/>
      <c r="H60" s="94"/>
      <c r="I60" s="130">
        <f t="shared" si="0"/>
        <v>0</v>
      </c>
      <c r="J60" s="89"/>
      <c r="K60" s="130">
        <f t="shared" si="1"/>
        <v>0</v>
      </c>
      <c r="L60" s="130">
        <f t="shared" si="2"/>
        <v>0</v>
      </c>
      <c r="M60" s="130" t="str">
        <f t="shared" si="3"/>
        <v xml:space="preserve"> </v>
      </c>
      <c r="N60" s="130">
        <f t="shared" si="4"/>
        <v>0</v>
      </c>
      <c r="O60" s="4"/>
    </row>
    <row r="61" spans="1:15" x14ac:dyDescent="0.2">
      <c r="A61" s="116"/>
      <c r="B61" s="90"/>
      <c r="C61" s="51"/>
      <c r="D61" s="52"/>
      <c r="E61" s="52"/>
      <c r="F61" s="47"/>
      <c r="G61" s="92"/>
      <c r="H61" s="94"/>
      <c r="I61" s="130">
        <f t="shared" si="0"/>
        <v>0</v>
      </c>
      <c r="J61" s="89"/>
      <c r="K61" s="130">
        <f t="shared" si="1"/>
        <v>0</v>
      </c>
      <c r="L61" s="130">
        <f t="shared" si="2"/>
        <v>0</v>
      </c>
      <c r="M61" s="130" t="str">
        <f t="shared" si="3"/>
        <v xml:space="preserve"> </v>
      </c>
      <c r="N61" s="130">
        <f t="shared" si="4"/>
        <v>0</v>
      </c>
      <c r="O61" s="4"/>
    </row>
    <row r="62" spans="1:15" x14ac:dyDescent="0.2">
      <c r="A62" s="116"/>
      <c r="B62" s="90"/>
      <c r="C62" s="51"/>
      <c r="D62" s="52"/>
      <c r="E62" s="52"/>
      <c r="F62" s="47"/>
      <c r="G62" s="92"/>
      <c r="H62" s="94"/>
      <c r="I62" s="130">
        <f t="shared" si="0"/>
        <v>0</v>
      </c>
      <c r="J62" s="89"/>
      <c r="K62" s="130">
        <f t="shared" si="1"/>
        <v>0</v>
      </c>
      <c r="L62" s="130">
        <f t="shared" si="2"/>
        <v>0</v>
      </c>
      <c r="M62" s="130" t="str">
        <f t="shared" si="3"/>
        <v xml:space="preserve"> </v>
      </c>
      <c r="N62" s="130">
        <f t="shared" si="4"/>
        <v>0</v>
      </c>
      <c r="O62" s="4"/>
    </row>
    <row r="63" spans="1:15" x14ac:dyDescent="0.2">
      <c r="A63" s="116"/>
      <c r="B63" s="90"/>
      <c r="C63" s="51"/>
      <c r="D63" s="52"/>
      <c r="E63" s="52"/>
      <c r="F63" s="47"/>
      <c r="G63" s="92"/>
      <c r="H63" s="94"/>
      <c r="I63" s="130">
        <f t="shared" si="0"/>
        <v>0</v>
      </c>
      <c r="J63" s="89"/>
      <c r="K63" s="130">
        <f t="shared" si="1"/>
        <v>0</v>
      </c>
      <c r="L63" s="130">
        <f t="shared" si="2"/>
        <v>0</v>
      </c>
      <c r="M63" s="130" t="str">
        <f t="shared" si="3"/>
        <v xml:space="preserve"> </v>
      </c>
      <c r="N63" s="130">
        <f t="shared" si="4"/>
        <v>0</v>
      </c>
      <c r="O63" s="21"/>
    </row>
    <row r="64" spans="1:15" x14ac:dyDescent="0.2">
      <c r="A64" s="116"/>
      <c r="B64" s="90"/>
      <c r="C64" s="51"/>
      <c r="D64" s="52"/>
      <c r="E64" s="52"/>
      <c r="F64" s="47"/>
      <c r="G64" s="92"/>
      <c r="H64" s="94"/>
      <c r="I64" s="130">
        <f t="shared" si="0"/>
        <v>0</v>
      </c>
      <c r="J64" s="89"/>
      <c r="K64" s="130">
        <f t="shared" si="1"/>
        <v>0</v>
      </c>
      <c r="L64" s="130">
        <f t="shared" si="2"/>
        <v>0</v>
      </c>
      <c r="M64" s="130" t="str">
        <f t="shared" si="3"/>
        <v xml:space="preserve"> </v>
      </c>
      <c r="N64" s="130">
        <f t="shared" si="4"/>
        <v>0</v>
      </c>
      <c r="O64" s="4"/>
    </row>
    <row r="65" spans="1:15" x14ac:dyDescent="0.2">
      <c r="A65" s="116"/>
      <c r="B65" s="90"/>
      <c r="C65" s="51"/>
      <c r="D65" s="52"/>
      <c r="E65" s="52"/>
      <c r="F65" s="47"/>
      <c r="G65" s="92"/>
      <c r="H65" s="94"/>
      <c r="I65" s="130">
        <f t="shared" si="0"/>
        <v>0</v>
      </c>
      <c r="J65" s="89"/>
      <c r="K65" s="130">
        <f t="shared" si="1"/>
        <v>0</v>
      </c>
      <c r="L65" s="130">
        <f t="shared" si="2"/>
        <v>0</v>
      </c>
      <c r="M65" s="130" t="str">
        <f t="shared" si="3"/>
        <v xml:space="preserve"> </v>
      </c>
      <c r="N65" s="130">
        <f t="shared" si="4"/>
        <v>0</v>
      </c>
      <c r="O65" s="4"/>
    </row>
    <row r="66" spans="1:15" x14ac:dyDescent="0.2">
      <c r="A66" s="116"/>
      <c r="B66" s="90"/>
      <c r="C66" s="51"/>
      <c r="D66" s="52"/>
      <c r="E66" s="52"/>
      <c r="F66" s="47"/>
      <c r="G66" s="92"/>
      <c r="H66" s="94"/>
      <c r="I66" s="130">
        <f t="shared" si="0"/>
        <v>0</v>
      </c>
      <c r="J66" s="89"/>
      <c r="K66" s="130">
        <f t="shared" si="1"/>
        <v>0</v>
      </c>
      <c r="L66" s="130">
        <f t="shared" si="2"/>
        <v>0</v>
      </c>
      <c r="M66" s="130" t="str">
        <f t="shared" si="3"/>
        <v xml:space="preserve"> </v>
      </c>
      <c r="N66" s="130">
        <f t="shared" si="4"/>
        <v>0</v>
      </c>
      <c r="O66" s="4"/>
    </row>
    <row r="67" spans="1:15" x14ac:dyDescent="0.2">
      <c r="A67" s="116"/>
      <c r="B67" s="90"/>
      <c r="C67" s="51"/>
      <c r="D67" s="52"/>
      <c r="E67" s="52"/>
      <c r="F67" s="47"/>
      <c r="G67" s="92"/>
      <c r="H67" s="94"/>
      <c r="I67" s="130">
        <f t="shared" si="0"/>
        <v>0</v>
      </c>
      <c r="J67" s="89"/>
      <c r="K67" s="130">
        <f t="shared" si="1"/>
        <v>0</v>
      </c>
      <c r="L67" s="130">
        <f t="shared" si="2"/>
        <v>0</v>
      </c>
      <c r="M67" s="130" t="str">
        <f t="shared" si="3"/>
        <v xml:space="preserve"> </v>
      </c>
      <c r="N67" s="130">
        <f t="shared" si="4"/>
        <v>0</v>
      </c>
      <c r="O67" s="4"/>
    </row>
    <row r="68" spans="1:15" x14ac:dyDescent="0.2">
      <c r="A68" s="116"/>
      <c r="B68" s="90"/>
      <c r="C68" s="51"/>
      <c r="D68" s="52"/>
      <c r="E68" s="52"/>
      <c r="F68" s="47"/>
      <c r="G68" s="92"/>
      <c r="H68" s="94"/>
      <c r="I68" s="130">
        <f t="shared" si="0"/>
        <v>0</v>
      </c>
      <c r="J68" s="89"/>
      <c r="K68" s="130">
        <f t="shared" si="1"/>
        <v>0</v>
      </c>
      <c r="L68" s="130">
        <f t="shared" si="2"/>
        <v>0</v>
      </c>
      <c r="M68" s="130" t="str">
        <f t="shared" si="3"/>
        <v xml:space="preserve"> </v>
      </c>
      <c r="N68" s="130">
        <f t="shared" si="4"/>
        <v>0</v>
      </c>
      <c r="O68" s="4"/>
    </row>
    <row r="69" spans="1:15" x14ac:dyDescent="0.2">
      <c r="A69" s="116"/>
      <c r="B69" s="90"/>
      <c r="C69" s="51"/>
      <c r="D69" s="52"/>
      <c r="E69" s="52"/>
      <c r="F69" s="47"/>
      <c r="G69" s="92"/>
      <c r="H69" s="94"/>
      <c r="I69" s="130">
        <f t="shared" si="0"/>
        <v>0</v>
      </c>
      <c r="J69" s="89"/>
      <c r="K69" s="130">
        <f t="shared" si="1"/>
        <v>0</v>
      </c>
      <c r="L69" s="130">
        <f t="shared" si="2"/>
        <v>0</v>
      </c>
      <c r="M69" s="130" t="str">
        <f t="shared" si="3"/>
        <v xml:space="preserve"> </v>
      </c>
      <c r="N69" s="130">
        <f t="shared" si="4"/>
        <v>0</v>
      </c>
      <c r="O69" s="4"/>
    </row>
    <row r="70" spans="1:15" x14ac:dyDescent="0.2">
      <c r="A70" s="116"/>
      <c r="B70" s="90"/>
      <c r="C70" s="51"/>
      <c r="D70" s="52"/>
      <c r="E70" s="52"/>
      <c r="F70" s="47"/>
      <c r="G70" s="92"/>
      <c r="H70" s="94"/>
      <c r="I70" s="130">
        <f t="shared" si="0"/>
        <v>0</v>
      </c>
      <c r="J70" s="89"/>
      <c r="K70" s="130">
        <f t="shared" si="1"/>
        <v>0</v>
      </c>
      <c r="L70" s="130">
        <f t="shared" si="2"/>
        <v>0</v>
      </c>
      <c r="M70" s="130" t="str">
        <f t="shared" si="3"/>
        <v xml:space="preserve"> </v>
      </c>
      <c r="N70" s="130">
        <f t="shared" si="4"/>
        <v>0</v>
      </c>
      <c r="O70" s="21"/>
    </row>
    <row r="71" spans="1:15" x14ac:dyDescent="0.2">
      <c r="A71" s="116"/>
      <c r="B71" s="90"/>
      <c r="C71" s="51"/>
      <c r="D71" s="52"/>
      <c r="E71" s="52"/>
      <c r="F71" s="47"/>
      <c r="G71" s="92"/>
      <c r="H71" s="94"/>
      <c r="I71" s="130">
        <f t="shared" si="0"/>
        <v>0</v>
      </c>
      <c r="J71" s="89"/>
      <c r="K71" s="130">
        <f t="shared" si="1"/>
        <v>0</v>
      </c>
      <c r="L71" s="130">
        <f t="shared" si="2"/>
        <v>0</v>
      </c>
      <c r="M71" s="130" t="str">
        <f t="shared" si="3"/>
        <v xml:space="preserve"> </v>
      </c>
      <c r="N71" s="130">
        <f t="shared" si="4"/>
        <v>0</v>
      </c>
      <c r="O71" s="4"/>
    </row>
    <row r="72" spans="1:15" x14ac:dyDescent="0.2">
      <c r="A72" s="116"/>
      <c r="B72" s="90"/>
      <c r="C72" s="51"/>
      <c r="D72" s="52"/>
      <c r="E72" s="52"/>
      <c r="F72" s="47"/>
      <c r="G72" s="92"/>
      <c r="H72" s="94"/>
      <c r="I72" s="130">
        <f t="shared" ref="I72:I100" si="5">IF(E72&gt;0,E72-D72,0)</f>
        <v>0</v>
      </c>
      <c r="J72" s="89"/>
      <c r="K72" s="130">
        <f t="shared" ref="K72:K100" si="6">IF(G72="GUV",K71+I72,K71)</f>
        <v>0</v>
      </c>
      <c r="L72" s="130">
        <f t="shared" ref="L72:L100" si="7">L71+I72</f>
        <v>0</v>
      </c>
      <c r="M72" s="130" t="str">
        <f t="shared" ref="M72:M100" si="8">IF(G72="GUV",I72," ")</f>
        <v xml:space="preserve"> </v>
      </c>
      <c r="N72" s="130">
        <f t="shared" ref="N72:N100" si="9">IF(G72="GUV"," ",I72)</f>
        <v>0</v>
      </c>
      <c r="O72" s="4"/>
    </row>
    <row r="73" spans="1:15" x14ac:dyDescent="0.2">
      <c r="A73" s="116"/>
      <c r="B73" s="90"/>
      <c r="C73" s="91"/>
      <c r="D73" s="1"/>
      <c r="E73" s="1"/>
      <c r="F73" s="47"/>
      <c r="G73" s="92"/>
      <c r="H73" s="94"/>
      <c r="I73" s="130">
        <f t="shared" si="5"/>
        <v>0</v>
      </c>
      <c r="J73" s="89"/>
      <c r="K73" s="130">
        <f t="shared" si="6"/>
        <v>0</v>
      </c>
      <c r="L73" s="130">
        <f t="shared" si="7"/>
        <v>0</v>
      </c>
      <c r="M73" s="130" t="str">
        <f t="shared" si="8"/>
        <v xml:space="preserve"> </v>
      </c>
      <c r="N73" s="130">
        <f t="shared" si="9"/>
        <v>0</v>
      </c>
      <c r="O73" s="4"/>
    </row>
    <row r="74" spans="1:15" x14ac:dyDescent="0.2">
      <c r="A74" s="116"/>
      <c r="B74" s="90"/>
      <c r="C74" s="91"/>
      <c r="D74" s="1"/>
      <c r="E74" s="1"/>
      <c r="F74" s="47"/>
      <c r="G74" s="92"/>
      <c r="H74" s="94"/>
      <c r="I74" s="130">
        <f t="shared" si="5"/>
        <v>0</v>
      </c>
      <c r="J74" s="89"/>
      <c r="K74" s="130">
        <f t="shared" si="6"/>
        <v>0</v>
      </c>
      <c r="L74" s="130">
        <f t="shared" si="7"/>
        <v>0</v>
      </c>
      <c r="M74" s="130" t="str">
        <f t="shared" si="8"/>
        <v xml:space="preserve"> </v>
      </c>
      <c r="N74" s="130">
        <f t="shared" si="9"/>
        <v>0</v>
      </c>
      <c r="O74" s="4"/>
    </row>
    <row r="75" spans="1:15" x14ac:dyDescent="0.2">
      <c r="A75" s="116"/>
      <c r="B75" s="90"/>
      <c r="C75" s="91"/>
      <c r="D75" s="1"/>
      <c r="E75" s="1"/>
      <c r="F75" s="47"/>
      <c r="G75" s="92"/>
      <c r="H75" s="94"/>
      <c r="I75" s="130">
        <f t="shared" si="5"/>
        <v>0</v>
      </c>
      <c r="J75" s="89"/>
      <c r="K75" s="130">
        <f t="shared" si="6"/>
        <v>0</v>
      </c>
      <c r="L75" s="130">
        <f t="shared" si="7"/>
        <v>0</v>
      </c>
      <c r="M75" s="130" t="str">
        <f t="shared" si="8"/>
        <v xml:space="preserve"> </v>
      </c>
      <c r="N75" s="130">
        <f t="shared" si="9"/>
        <v>0</v>
      </c>
      <c r="O75" s="4"/>
    </row>
    <row r="76" spans="1:15" x14ac:dyDescent="0.2">
      <c r="A76" s="116"/>
      <c r="B76" s="90"/>
      <c r="C76" s="91"/>
      <c r="D76" s="1"/>
      <c r="E76" s="1"/>
      <c r="F76" s="47"/>
      <c r="G76" s="92"/>
      <c r="H76" s="94"/>
      <c r="I76" s="130">
        <f t="shared" si="5"/>
        <v>0</v>
      </c>
      <c r="J76" s="89"/>
      <c r="K76" s="130">
        <f t="shared" si="6"/>
        <v>0</v>
      </c>
      <c r="L76" s="130">
        <f t="shared" si="7"/>
        <v>0</v>
      </c>
      <c r="M76" s="130" t="str">
        <f t="shared" si="8"/>
        <v xml:space="preserve"> </v>
      </c>
      <c r="N76" s="130">
        <f t="shared" si="9"/>
        <v>0</v>
      </c>
      <c r="O76" s="4"/>
    </row>
    <row r="77" spans="1:15" x14ac:dyDescent="0.2">
      <c r="A77" s="116"/>
      <c r="B77" s="90"/>
      <c r="C77" s="91"/>
      <c r="D77" s="1"/>
      <c r="E77" s="1"/>
      <c r="F77" s="47"/>
      <c r="G77" s="92"/>
      <c r="H77" s="94"/>
      <c r="I77" s="130">
        <f t="shared" si="5"/>
        <v>0</v>
      </c>
      <c r="J77" s="89"/>
      <c r="K77" s="130">
        <f t="shared" si="6"/>
        <v>0</v>
      </c>
      <c r="L77" s="130">
        <f t="shared" si="7"/>
        <v>0</v>
      </c>
      <c r="M77" s="130" t="str">
        <f t="shared" si="8"/>
        <v xml:space="preserve"> </v>
      </c>
      <c r="N77" s="130">
        <f t="shared" si="9"/>
        <v>0</v>
      </c>
      <c r="O77" s="21"/>
    </row>
    <row r="78" spans="1:15" x14ac:dyDescent="0.2">
      <c r="A78" s="116"/>
      <c r="B78" s="90"/>
      <c r="C78" s="91"/>
      <c r="D78" s="1"/>
      <c r="E78" s="1"/>
      <c r="F78" s="47"/>
      <c r="G78" s="92"/>
      <c r="H78" s="94"/>
      <c r="I78" s="130">
        <f t="shared" si="5"/>
        <v>0</v>
      </c>
      <c r="J78" s="89"/>
      <c r="K78" s="130">
        <f t="shared" si="6"/>
        <v>0</v>
      </c>
      <c r="L78" s="130">
        <f t="shared" si="7"/>
        <v>0</v>
      </c>
      <c r="M78" s="130" t="str">
        <f t="shared" si="8"/>
        <v xml:space="preserve"> </v>
      </c>
      <c r="N78" s="130">
        <f t="shared" si="9"/>
        <v>0</v>
      </c>
      <c r="O78" s="4"/>
    </row>
    <row r="79" spans="1:15" x14ac:dyDescent="0.2">
      <c r="A79" s="116"/>
      <c r="B79" s="90"/>
      <c r="C79" s="91"/>
      <c r="D79" s="1"/>
      <c r="E79" s="1"/>
      <c r="F79" s="47"/>
      <c r="G79" s="92"/>
      <c r="H79" s="94"/>
      <c r="I79" s="130">
        <f t="shared" si="5"/>
        <v>0</v>
      </c>
      <c r="J79" s="89"/>
      <c r="K79" s="130">
        <f t="shared" si="6"/>
        <v>0</v>
      </c>
      <c r="L79" s="130">
        <f t="shared" si="7"/>
        <v>0</v>
      </c>
      <c r="M79" s="130" t="str">
        <f t="shared" si="8"/>
        <v xml:space="preserve"> </v>
      </c>
      <c r="N79" s="130">
        <f t="shared" si="9"/>
        <v>0</v>
      </c>
      <c r="O79" s="4"/>
    </row>
    <row r="80" spans="1:15" x14ac:dyDescent="0.2">
      <c r="A80" s="116"/>
      <c r="B80" s="90"/>
      <c r="C80" s="91"/>
      <c r="D80" s="1"/>
      <c r="E80" s="1"/>
      <c r="F80" s="47"/>
      <c r="G80" s="92"/>
      <c r="H80" s="94"/>
      <c r="I80" s="130">
        <f t="shared" si="5"/>
        <v>0</v>
      </c>
      <c r="J80" s="89"/>
      <c r="K80" s="130">
        <f t="shared" si="6"/>
        <v>0</v>
      </c>
      <c r="L80" s="130">
        <f t="shared" si="7"/>
        <v>0</v>
      </c>
      <c r="M80" s="130" t="str">
        <f t="shared" si="8"/>
        <v xml:space="preserve"> </v>
      </c>
      <c r="N80" s="130">
        <f t="shared" si="9"/>
        <v>0</v>
      </c>
      <c r="O80" s="4"/>
    </row>
    <row r="81" spans="1:15" x14ac:dyDescent="0.2">
      <c r="A81" s="116"/>
      <c r="B81" s="90"/>
      <c r="C81" s="91"/>
      <c r="D81" s="1"/>
      <c r="E81" s="1"/>
      <c r="F81" s="47"/>
      <c r="G81" s="92"/>
      <c r="H81" s="94"/>
      <c r="I81" s="130">
        <f t="shared" si="5"/>
        <v>0</v>
      </c>
      <c r="J81" s="89"/>
      <c r="K81" s="130">
        <f t="shared" si="6"/>
        <v>0</v>
      </c>
      <c r="L81" s="130">
        <f t="shared" si="7"/>
        <v>0</v>
      </c>
      <c r="M81" s="130" t="str">
        <f t="shared" si="8"/>
        <v xml:space="preserve"> </v>
      </c>
      <c r="N81" s="130">
        <f t="shared" si="9"/>
        <v>0</v>
      </c>
      <c r="O81" s="4"/>
    </row>
    <row r="82" spans="1:15" x14ac:dyDescent="0.2">
      <c r="A82" s="116"/>
      <c r="B82" s="90"/>
      <c r="C82" s="91"/>
      <c r="D82" s="1"/>
      <c r="E82" s="1"/>
      <c r="F82" s="47"/>
      <c r="G82" s="92"/>
      <c r="H82" s="94"/>
      <c r="I82" s="130">
        <f t="shared" si="5"/>
        <v>0</v>
      </c>
      <c r="J82" s="89"/>
      <c r="K82" s="130">
        <f t="shared" si="6"/>
        <v>0</v>
      </c>
      <c r="L82" s="130">
        <f t="shared" si="7"/>
        <v>0</v>
      </c>
      <c r="M82" s="130" t="str">
        <f t="shared" si="8"/>
        <v xml:space="preserve"> </v>
      </c>
      <c r="N82" s="130">
        <f t="shared" si="9"/>
        <v>0</v>
      </c>
      <c r="O82" s="4"/>
    </row>
    <row r="83" spans="1:15" x14ac:dyDescent="0.2">
      <c r="A83" s="116"/>
      <c r="B83" s="90"/>
      <c r="C83" s="91"/>
      <c r="D83" s="1"/>
      <c r="E83" s="1"/>
      <c r="F83" s="47"/>
      <c r="G83" s="92"/>
      <c r="H83" s="94"/>
      <c r="I83" s="130">
        <f t="shared" si="5"/>
        <v>0</v>
      </c>
      <c r="J83" s="89"/>
      <c r="K83" s="130">
        <f t="shared" si="6"/>
        <v>0</v>
      </c>
      <c r="L83" s="130">
        <f t="shared" si="7"/>
        <v>0</v>
      </c>
      <c r="M83" s="130" t="str">
        <f t="shared" si="8"/>
        <v xml:space="preserve"> </v>
      </c>
      <c r="N83" s="130">
        <f t="shared" si="9"/>
        <v>0</v>
      </c>
      <c r="O83" s="4"/>
    </row>
    <row r="84" spans="1:15" x14ac:dyDescent="0.2">
      <c r="A84" s="116"/>
      <c r="B84" s="90"/>
      <c r="C84" s="91"/>
      <c r="D84" s="1"/>
      <c r="E84" s="1"/>
      <c r="F84" s="47"/>
      <c r="G84" s="92"/>
      <c r="H84" s="94"/>
      <c r="I84" s="130">
        <f t="shared" si="5"/>
        <v>0</v>
      </c>
      <c r="J84" s="89"/>
      <c r="K84" s="130">
        <f t="shared" si="6"/>
        <v>0</v>
      </c>
      <c r="L84" s="130">
        <f t="shared" si="7"/>
        <v>0</v>
      </c>
      <c r="M84" s="130" t="str">
        <f t="shared" si="8"/>
        <v xml:space="preserve"> </v>
      </c>
      <c r="N84" s="130">
        <f t="shared" si="9"/>
        <v>0</v>
      </c>
      <c r="O84" s="4"/>
    </row>
    <row r="85" spans="1:15" x14ac:dyDescent="0.2">
      <c r="A85" s="116"/>
      <c r="B85" s="90"/>
      <c r="C85" s="91"/>
      <c r="D85" s="1"/>
      <c r="E85" s="1"/>
      <c r="F85" s="47"/>
      <c r="G85" s="92"/>
      <c r="H85" s="94"/>
      <c r="I85" s="130">
        <f t="shared" si="5"/>
        <v>0</v>
      </c>
      <c r="J85" s="89"/>
      <c r="K85" s="130">
        <f t="shared" si="6"/>
        <v>0</v>
      </c>
      <c r="L85" s="130">
        <f t="shared" si="7"/>
        <v>0</v>
      </c>
      <c r="M85" s="130" t="str">
        <f t="shared" si="8"/>
        <v xml:space="preserve"> </v>
      </c>
      <c r="N85" s="130">
        <f t="shared" si="9"/>
        <v>0</v>
      </c>
      <c r="O85" s="4"/>
    </row>
    <row r="86" spans="1:15" x14ac:dyDescent="0.2">
      <c r="A86" s="116"/>
      <c r="B86" s="90"/>
      <c r="C86" s="91"/>
      <c r="D86" s="1"/>
      <c r="E86" s="1"/>
      <c r="F86" s="47"/>
      <c r="G86" s="92"/>
      <c r="H86" s="94"/>
      <c r="I86" s="130">
        <f t="shared" si="5"/>
        <v>0</v>
      </c>
      <c r="J86" s="89"/>
      <c r="K86" s="130">
        <f t="shared" si="6"/>
        <v>0</v>
      </c>
      <c r="L86" s="130">
        <f t="shared" si="7"/>
        <v>0</v>
      </c>
      <c r="M86" s="130" t="str">
        <f t="shared" si="8"/>
        <v xml:space="preserve"> </v>
      </c>
      <c r="N86" s="130">
        <f t="shared" si="9"/>
        <v>0</v>
      </c>
      <c r="O86" s="4"/>
    </row>
    <row r="87" spans="1:15" x14ac:dyDescent="0.2">
      <c r="A87" s="116"/>
      <c r="B87" s="90"/>
      <c r="C87" s="91"/>
      <c r="D87" s="1"/>
      <c r="E87" s="1"/>
      <c r="F87" s="47"/>
      <c r="G87" s="92"/>
      <c r="H87" s="94"/>
      <c r="I87" s="130">
        <f t="shared" si="5"/>
        <v>0</v>
      </c>
      <c r="J87" s="89"/>
      <c r="K87" s="130">
        <f t="shared" si="6"/>
        <v>0</v>
      </c>
      <c r="L87" s="130">
        <f t="shared" si="7"/>
        <v>0</v>
      </c>
      <c r="M87" s="130" t="str">
        <f t="shared" si="8"/>
        <v xml:space="preserve"> </v>
      </c>
      <c r="N87" s="130">
        <f t="shared" si="9"/>
        <v>0</v>
      </c>
      <c r="O87" s="21"/>
    </row>
    <row r="88" spans="1:15" x14ac:dyDescent="0.2">
      <c r="A88" s="116"/>
      <c r="B88" s="90"/>
      <c r="C88" s="91"/>
      <c r="D88" s="1"/>
      <c r="E88" s="1"/>
      <c r="F88" s="47"/>
      <c r="G88" s="92"/>
      <c r="H88" s="94"/>
      <c r="I88" s="130">
        <f t="shared" si="5"/>
        <v>0</v>
      </c>
      <c r="J88" s="89"/>
      <c r="K88" s="130">
        <f t="shared" si="6"/>
        <v>0</v>
      </c>
      <c r="L88" s="130">
        <f t="shared" si="7"/>
        <v>0</v>
      </c>
      <c r="M88" s="130" t="str">
        <f t="shared" si="8"/>
        <v xml:space="preserve"> </v>
      </c>
      <c r="N88" s="130">
        <f t="shared" si="9"/>
        <v>0</v>
      </c>
      <c r="O88" s="4"/>
    </row>
    <row r="89" spans="1:15" x14ac:dyDescent="0.2">
      <c r="A89" s="116"/>
      <c r="B89" s="90"/>
      <c r="C89" s="91"/>
      <c r="D89" s="1"/>
      <c r="E89" s="1"/>
      <c r="F89" s="47"/>
      <c r="G89" s="92"/>
      <c r="H89" s="94"/>
      <c r="I89" s="130">
        <f t="shared" si="5"/>
        <v>0</v>
      </c>
      <c r="J89" s="89"/>
      <c r="K89" s="130">
        <f t="shared" si="6"/>
        <v>0</v>
      </c>
      <c r="L89" s="130">
        <f t="shared" si="7"/>
        <v>0</v>
      </c>
      <c r="M89" s="130" t="str">
        <f t="shared" si="8"/>
        <v xml:space="preserve"> </v>
      </c>
      <c r="N89" s="130">
        <f t="shared" si="9"/>
        <v>0</v>
      </c>
      <c r="O89" s="4"/>
    </row>
    <row r="90" spans="1:15" x14ac:dyDescent="0.2">
      <c r="A90" s="116"/>
      <c r="B90" s="90"/>
      <c r="C90" s="91"/>
      <c r="D90" s="1"/>
      <c r="E90" s="1"/>
      <c r="F90" s="47"/>
      <c r="G90" s="92"/>
      <c r="H90" s="94"/>
      <c r="I90" s="130">
        <f t="shared" si="5"/>
        <v>0</v>
      </c>
      <c r="J90" s="89"/>
      <c r="K90" s="130">
        <f t="shared" si="6"/>
        <v>0</v>
      </c>
      <c r="L90" s="130">
        <f t="shared" si="7"/>
        <v>0</v>
      </c>
      <c r="M90" s="130" t="str">
        <f t="shared" si="8"/>
        <v xml:space="preserve"> </v>
      </c>
      <c r="N90" s="130">
        <f t="shared" si="9"/>
        <v>0</v>
      </c>
      <c r="O90" s="4"/>
    </row>
    <row r="91" spans="1:15" x14ac:dyDescent="0.2">
      <c r="A91" s="116"/>
      <c r="B91" s="90"/>
      <c r="C91" s="91"/>
      <c r="D91" s="1"/>
      <c r="E91" s="1"/>
      <c r="F91" s="47"/>
      <c r="G91" s="92"/>
      <c r="H91" s="94"/>
      <c r="I91" s="130">
        <f t="shared" si="5"/>
        <v>0</v>
      </c>
      <c r="J91" s="89"/>
      <c r="K91" s="130">
        <f t="shared" si="6"/>
        <v>0</v>
      </c>
      <c r="L91" s="130">
        <f t="shared" si="7"/>
        <v>0</v>
      </c>
      <c r="M91" s="130" t="str">
        <f t="shared" si="8"/>
        <v xml:space="preserve"> </v>
      </c>
      <c r="N91" s="130">
        <f t="shared" si="9"/>
        <v>0</v>
      </c>
      <c r="O91" s="4"/>
    </row>
    <row r="92" spans="1:15" x14ac:dyDescent="0.2">
      <c r="A92" s="116"/>
      <c r="B92" s="90"/>
      <c r="C92" s="91"/>
      <c r="D92" s="1"/>
      <c r="E92" s="1"/>
      <c r="F92" s="47"/>
      <c r="G92" s="92"/>
      <c r="H92" s="94"/>
      <c r="I92" s="130">
        <f t="shared" si="5"/>
        <v>0</v>
      </c>
      <c r="J92" s="89"/>
      <c r="K92" s="130">
        <f t="shared" si="6"/>
        <v>0</v>
      </c>
      <c r="L92" s="130">
        <f t="shared" si="7"/>
        <v>0</v>
      </c>
      <c r="M92" s="130" t="str">
        <f t="shared" si="8"/>
        <v xml:space="preserve"> </v>
      </c>
      <c r="N92" s="130">
        <f t="shared" si="9"/>
        <v>0</v>
      </c>
      <c r="O92" s="4"/>
    </row>
    <row r="93" spans="1:15" x14ac:dyDescent="0.2">
      <c r="A93" s="116"/>
      <c r="B93" s="90"/>
      <c r="C93" s="91"/>
      <c r="D93" s="1"/>
      <c r="E93" s="1"/>
      <c r="F93" s="47"/>
      <c r="G93" s="92"/>
      <c r="H93" s="94"/>
      <c r="I93" s="130">
        <f t="shared" si="5"/>
        <v>0</v>
      </c>
      <c r="J93" s="89"/>
      <c r="K93" s="130">
        <f t="shared" si="6"/>
        <v>0</v>
      </c>
      <c r="L93" s="130">
        <f t="shared" si="7"/>
        <v>0</v>
      </c>
      <c r="M93" s="130" t="str">
        <f t="shared" si="8"/>
        <v xml:space="preserve"> </v>
      </c>
      <c r="N93" s="130">
        <f t="shared" si="9"/>
        <v>0</v>
      </c>
      <c r="O93" s="4"/>
    </row>
    <row r="94" spans="1:15" x14ac:dyDescent="0.2">
      <c r="A94" s="116"/>
      <c r="B94" s="90"/>
      <c r="C94" s="91"/>
      <c r="D94" s="1"/>
      <c r="E94" s="1"/>
      <c r="F94" s="47"/>
      <c r="G94" s="92"/>
      <c r="H94" s="94"/>
      <c r="I94" s="130">
        <f t="shared" si="5"/>
        <v>0</v>
      </c>
      <c r="J94" s="89"/>
      <c r="K94" s="130">
        <f t="shared" si="6"/>
        <v>0</v>
      </c>
      <c r="L94" s="130">
        <f t="shared" si="7"/>
        <v>0</v>
      </c>
      <c r="M94" s="130" t="str">
        <f t="shared" si="8"/>
        <v xml:space="preserve"> </v>
      </c>
      <c r="N94" s="130">
        <f t="shared" si="9"/>
        <v>0</v>
      </c>
      <c r="O94" s="21"/>
    </row>
    <row r="95" spans="1:15" x14ac:dyDescent="0.2">
      <c r="A95" s="116"/>
      <c r="B95" s="90"/>
      <c r="C95" s="91"/>
      <c r="D95" s="1"/>
      <c r="E95" s="1"/>
      <c r="F95" s="47"/>
      <c r="G95" s="92"/>
      <c r="H95" s="94"/>
      <c r="I95" s="130">
        <f t="shared" si="5"/>
        <v>0</v>
      </c>
      <c r="J95" s="89"/>
      <c r="K95" s="130">
        <f t="shared" si="6"/>
        <v>0</v>
      </c>
      <c r="L95" s="130">
        <f t="shared" si="7"/>
        <v>0</v>
      </c>
      <c r="M95" s="130" t="str">
        <f t="shared" si="8"/>
        <v xml:space="preserve"> </v>
      </c>
      <c r="N95" s="130">
        <f t="shared" si="9"/>
        <v>0</v>
      </c>
      <c r="O95" s="4"/>
    </row>
    <row r="96" spans="1:15" x14ac:dyDescent="0.2">
      <c r="A96" s="116"/>
      <c r="B96" s="90"/>
      <c r="C96" s="91"/>
      <c r="D96" s="1"/>
      <c r="E96" s="1"/>
      <c r="F96" s="47"/>
      <c r="G96" s="92"/>
      <c r="H96" s="94"/>
      <c r="I96" s="130">
        <f t="shared" si="5"/>
        <v>0</v>
      </c>
      <c r="J96" s="89"/>
      <c r="K96" s="130">
        <f t="shared" si="6"/>
        <v>0</v>
      </c>
      <c r="L96" s="130">
        <f t="shared" si="7"/>
        <v>0</v>
      </c>
      <c r="M96" s="130" t="str">
        <f t="shared" si="8"/>
        <v xml:space="preserve"> </v>
      </c>
      <c r="N96" s="130">
        <f t="shared" si="9"/>
        <v>0</v>
      </c>
      <c r="O96" s="4"/>
    </row>
    <row r="97" spans="1:18" x14ac:dyDescent="0.2">
      <c r="A97" s="116"/>
      <c r="B97" s="90"/>
      <c r="C97" s="91"/>
      <c r="D97" s="1"/>
      <c r="E97" s="1"/>
      <c r="F97" s="47"/>
      <c r="G97" s="92"/>
      <c r="H97" s="94"/>
      <c r="I97" s="130">
        <f t="shared" si="5"/>
        <v>0</v>
      </c>
      <c r="J97" s="89"/>
      <c r="K97" s="130">
        <f t="shared" si="6"/>
        <v>0</v>
      </c>
      <c r="L97" s="130">
        <f t="shared" si="7"/>
        <v>0</v>
      </c>
      <c r="M97" s="130" t="str">
        <f t="shared" si="8"/>
        <v xml:space="preserve"> </v>
      </c>
      <c r="N97" s="130">
        <f t="shared" si="9"/>
        <v>0</v>
      </c>
      <c r="O97" s="4"/>
    </row>
    <row r="98" spans="1:18" x14ac:dyDescent="0.2">
      <c r="A98" s="116"/>
      <c r="B98" s="90"/>
      <c r="C98" s="91"/>
      <c r="D98" s="1"/>
      <c r="E98" s="1"/>
      <c r="F98" s="47"/>
      <c r="G98" s="92"/>
      <c r="H98" s="94"/>
      <c r="I98" s="130">
        <f t="shared" si="5"/>
        <v>0</v>
      </c>
      <c r="J98" s="89"/>
      <c r="K98" s="130">
        <f t="shared" si="6"/>
        <v>0</v>
      </c>
      <c r="L98" s="130">
        <f t="shared" si="7"/>
        <v>0</v>
      </c>
      <c r="M98" s="130" t="str">
        <f t="shared" si="8"/>
        <v xml:space="preserve"> </v>
      </c>
      <c r="N98" s="130">
        <f t="shared" si="9"/>
        <v>0</v>
      </c>
      <c r="O98" s="4"/>
    </row>
    <row r="99" spans="1:18" x14ac:dyDescent="0.2">
      <c r="A99" s="116"/>
      <c r="B99" s="90"/>
      <c r="C99" s="91"/>
      <c r="D99" s="1"/>
      <c r="E99" s="1"/>
      <c r="F99" s="47"/>
      <c r="G99" s="92"/>
      <c r="H99" s="94"/>
      <c r="I99" s="130">
        <f t="shared" si="5"/>
        <v>0</v>
      </c>
      <c r="J99" s="89"/>
      <c r="K99" s="130">
        <f t="shared" si="6"/>
        <v>0</v>
      </c>
      <c r="L99" s="130">
        <f t="shared" si="7"/>
        <v>0</v>
      </c>
      <c r="M99" s="130" t="str">
        <f t="shared" si="8"/>
        <v xml:space="preserve"> </v>
      </c>
      <c r="N99" s="130">
        <f t="shared" si="9"/>
        <v>0</v>
      </c>
      <c r="O99" s="4"/>
    </row>
    <row r="100" spans="1:18" x14ac:dyDescent="0.2">
      <c r="A100" s="116"/>
      <c r="B100" s="90"/>
      <c r="C100" s="91"/>
      <c r="D100" s="1"/>
      <c r="E100" s="1"/>
      <c r="F100" s="47"/>
      <c r="G100" s="92"/>
      <c r="H100" s="94"/>
      <c r="I100" s="130">
        <f t="shared" si="5"/>
        <v>0</v>
      </c>
      <c r="J100" s="89"/>
      <c r="K100" s="130">
        <f t="shared" si="6"/>
        <v>0</v>
      </c>
      <c r="L100" s="130">
        <f t="shared" si="7"/>
        <v>0</v>
      </c>
      <c r="M100" s="130" t="str">
        <f t="shared" si="8"/>
        <v xml:space="preserve"> </v>
      </c>
      <c r="N100" s="130">
        <f t="shared" si="9"/>
        <v>0</v>
      </c>
      <c r="O100" s="4"/>
    </row>
    <row r="101" spans="1:18" x14ac:dyDescent="0.2">
      <c r="K101" s="130">
        <f>MAX(K6:K100)</f>
        <v>0</v>
      </c>
      <c r="L101" s="130">
        <f>MAX(L6:L100)</f>
        <v>0</v>
      </c>
      <c r="M101" s="130">
        <f>SUM(M7:M100)</f>
        <v>0</v>
      </c>
      <c r="N101" s="130">
        <f>SUM(N7:N100)</f>
        <v>0</v>
      </c>
      <c r="O101" s="4"/>
    </row>
    <row r="102" spans="1:18" x14ac:dyDescent="0.2">
      <c r="D102" s="16"/>
      <c r="M102" s="75"/>
      <c r="N102" s="3"/>
      <c r="O102" s="4"/>
    </row>
    <row r="103" spans="1:18" x14ac:dyDescent="0.2">
      <c r="D103" s="16"/>
      <c r="M103" s="75"/>
      <c r="N103" s="3"/>
      <c r="O103" s="4"/>
    </row>
    <row r="104" spans="1:18" x14ac:dyDescent="0.2">
      <c r="I104" s="5"/>
      <c r="K104" s="5"/>
      <c r="M104" s="75"/>
      <c r="N104" s="3"/>
      <c r="O104" s="4"/>
    </row>
    <row r="105" spans="1:18" x14ac:dyDescent="0.2">
      <c r="M105" s="75"/>
      <c r="N105" s="3"/>
      <c r="O105" s="4"/>
    </row>
    <row r="106" spans="1:18" x14ac:dyDescent="0.2">
      <c r="I106" s="18"/>
      <c r="K106" s="18"/>
      <c r="M106" s="75"/>
      <c r="N106" s="3"/>
      <c r="O106" s="4"/>
      <c r="P106" s="16"/>
      <c r="R106" s="16"/>
    </row>
    <row r="107" spans="1:18" x14ac:dyDescent="0.2">
      <c r="I107" s="19"/>
      <c r="K107" s="19"/>
      <c r="M107" s="75"/>
      <c r="N107" s="3"/>
      <c r="O107" s="4"/>
      <c r="P107" s="16"/>
    </row>
    <row r="108" spans="1:18" x14ac:dyDescent="0.2">
      <c r="D108" s="16"/>
      <c r="E108" s="16"/>
      <c r="G108" s="17"/>
      <c r="H108" s="17"/>
      <c r="I108" s="20"/>
      <c r="J108" s="17"/>
      <c r="K108" s="20"/>
      <c r="M108" s="75"/>
      <c r="N108" s="3"/>
      <c r="O108" s="4"/>
    </row>
    <row r="109" spans="1:18" x14ac:dyDescent="0.2">
      <c r="D109" s="16"/>
      <c r="E109" s="16"/>
      <c r="G109" s="17"/>
      <c r="H109" s="17"/>
      <c r="I109" s="18"/>
      <c r="J109" s="17"/>
      <c r="K109" s="18"/>
      <c r="M109" s="75"/>
      <c r="N109" s="3"/>
      <c r="O109" s="4"/>
    </row>
    <row r="110" spans="1:18" x14ac:dyDescent="0.2">
      <c r="D110" s="16"/>
      <c r="E110" s="16"/>
      <c r="G110" s="17"/>
      <c r="H110" s="17"/>
      <c r="I110" s="16"/>
      <c r="J110" s="17"/>
      <c r="K110" s="16"/>
      <c r="M110" s="75"/>
      <c r="N110" s="3"/>
      <c r="O110" s="4"/>
    </row>
    <row r="111" spans="1:18" x14ac:dyDescent="0.2">
      <c r="D111" s="16"/>
      <c r="E111" s="16"/>
      <c r="G111" s="17"/>
      <c r="H111" s="17"/>
      <c r="I111" s="16"/>
      <c r="J111" s="17"/>
      <c r="K111" s="16"/>
      <c r="M111" s="75"/>
      <c r="N111" s="3"/>
      <c r="O111" s="4"/>
    </row>
    <row r="112" spans="1:18" x14ac:dyDescent="0.2">
      <c r="D112" s="16"/>
      <c r="E112" s="16"/>
      <c r="G112" s="17"/>
      <c r="H112" s="17"/>
      <c r="I112" s="16"/>
      <c r="J112" s="17"/>
      <c r="K112" s="16"/>
      <c r="M112" s="75"/>
      <c r="N112" s="3"/>
      <c r="O112" s="4"/>
    </row>
    <row r="113" spans="4:15" x14ac:dyDescent="0.2">
      <c r="D113" s="16"/>
      <c r="E113" s="16"/>
      <c r="G113" s="17"/>
      <c r="H113" s="17"/>
      <c r="I113" s="16"/>
      <c r="J113" s="17"/>
      <c r="K113" s="16"/>
      <c r="M113" s="75"/>
      <c r="N113" s="3"/>
      <c r="O113" s="4"/>
    </row>
    <row r="114" spans="4:15" x14ac:dyDescent="0.2">
      <c r="D114" s="16"/>
      <c r="E114" s="16"/>
      <c r="G114" s="17"/>
      <c r="H114" s="17"/>
      <c r="I114" s="16"/>
      <c r="J114" s="17"/>
      <c r="K114" s="16"/>
      <c r="M114" s="75"/>
      <c r="N114" s="3"/>
      <c r="O114" s="4"/>
    </row>
    <row r="115" spans="4:15" x14ac:dyDescent="0.2">
      <c r="D115" s="16"/>
      <c r="E115" s="16"/>
      <c r="G115" s="17"/>
      <c r="H115" s="17"/>
      <c r="I115" s="16"/>
      <c r="J115" s="17"/>
      <c r="K115" s="16"/>
      <c r="M115" s="75"/>
      <c r="N115" s="3"/>
      <c r="O115" s="4"/>
    </row>
    <row r="116" spans="4:15" x14ac:dyDescent="0.2">
      <c r="D116" s="16"/>
      <c r="E116" s="16"/>
      <c r="G116" s="17"/>
      <c r="H116" s="17"/>
      <c r="I116" s="16"/>
      <c r="J116" s="17"/>
      <c r="K116" s="16"/>
      <c r="M116" s="75"/>
      <c r="N116" s="3"/>
      <c r="O116" s="4"/>
    </row>
    <row r="117" spans="4:15" x14ac:dyDescent="0.2">
      <c r="D117" s="16"/>
      <c r="E117" s="16"/>
      <c r="G117" s="17"/>
      <c r="H117" s="17"/>
      <c r="I117" s="16"/>
      <c r="J117" s="17"/>
      <c r="K117" s="16"/>
      <c r="M117" s="74"/>
      <c r="N117" s="75"/>
    </row>
    <row r="118" spans="4:15" x14ac:dyDescent="0.2">
      <c r="D118" s="16"/>
      <c r="E118" s="16"/>
      <c r="G118" s="17"/>
      <c r="H118" s="17"/>
      <c r="I118" s="16"/>
      <c r="J118" s="17"/>
      <c r="K118" s="16"/>
      <c r="M118" s="74"/>
      <c r="N118" s="75"/>
    </row>
    <row r="119" spans="4:15" x14ac:dyDescent="0.2">
      <c r="D119" s="16"/>
      <c r="E119" s="16"/>
      <c r="G119" s="17"/>
      <c r="H119" s="17"/>
      <c r="I119" s="16"/>
      <c r="J119" s="17"/>
      <c r="K119" s="16"/>
      <c r="M119" s="74"/>
      <c r="N119" s="75"/>
    </row>
    <row r="120" spans="4:15" x14ac:dyDescent="0.2">
      <c r="D120" s="16"/>
      <c r="E120" s="16"/>
      <c r="G120" s="17"/>
      <c r="H120" s="17"/>
      <c r="I120" s="16"/>
      <c r="J120" s="17"/>
      <c r="K120" s="16"/>
      <c r="M120" s="74"/>
      <c r="N120" s="75"/>
    </row>
    <row r="121" spans="4:15" x14ac:dyDescent="0.2">
      <c r="D121" s="16"/>
      <c r="E121" s="16"/>
      <c r="G121" s="17"/>
      <c r="H121" s="17"/>
      <c r="I121" s="16"/>
      <c r="J121" s="17"/>
      <c r="K121" s="16"/>
      <c r="M121" s="74"/>
      <c r="N121" s="75"/>
    </row>
    <row r="122" spans="4:15" x14ac:dyDescent="0.2">
      <c r="D122" s="16"/>
      <c r="E122" s="16"/>
      <c r="G122" s="17"/>
      <c r="H122" s="17"/>
      <c r="I122" s="16"/>
      <c r="J122" s="17"/>
      <c r="K122" s="16"/>
      <c r="M122" s="74"/>
      <c r="N122" s="75"/>
    </row>
    <row r="123" spans="4:15" x14ac:dyDescent="0.2">
      <c r="D123" s="16"/>
      <c r="E123" s="16"/>
      <c r="G123" s="17"/>
      <c r="H123" s="17"/>
      <c r="I123" s="16"/>
      <c r="J123" s="17"/>
      <c r="K123" s="16"/>
      <c r="M123" s="74"/>
      <c r="N123" s="75"/>
    </row>
    <row r="124" spans="4:15" x14ac:dyDescent="0.2">
      <c r="D124" s="16"/>
      <c r="E124" s="16"/>
      <c r="G124" s="17"/>
      <c r="H124" s="17"/>
      <c r="I124" s="16"/>
      <c r="J124" s="17"/>
      <c r="K124" s="16"/>
      <c r="M124" s="74"/>
      <c r="N124" s="75"/>
    </row>
    <row r="125" spans="4:15" x14ac:dyDescent="0.2">
      <c r="D125" s="16"/>
      <c r="E125" s="16"/>
      <c r="G125" s="17"/>
      <c r="H125" s="17"/>
      <c r="I125" s="16"/>
      <c r="J125" s="17"/>
      <c r="K125" s="16"/>
      <c r="M125" s="74"/>
      <c r="N125" s="75"/>
    </row>
    <row r="126" spans="4:15" x14ac:dyDescent="0.2">
      <c r="D126" s="16"/>
      <c r="E126" s="16"/>
      <c r="G126" s="17"/>
      <c r="H126" s="17"/>
      <c r="I126" s="16"/>
      <c r="J126" s="17"/>
      <c r="K126" s="16"/>
      <c r="M126" s="74"/>
      <c r="N126" s="75"/>
    </row>
    <row r="127" spans="4:15" x14ac:dyDescent="0.2">
      <c r="D127" s="16"/>
      <c r="E127" s="16"/>
      <c r="G127" s="17"/>
      <c r="H127" s="17"/>
      <c r="I127" s="16"/>
      <c r="J127" s="17"/>
      <c r="K127" s="16"/>
      <c r="M127" s="74"/>
      <c r="N127" s="75"/>
    </row>
    <row r="128" spans="4:15" x14ac:dyDescent="0.2">
      <c r="D128" s="16"/>
      <c r="E128" s="16"/>
      <c r="G128" s="17"/>
      <c r="H128" s="17"/>
      <c r="I128" s="16"/>
      <c r="J128" s="17"/>
      <c r="K128" s="16"/>
      <c r="M128" s="74"/>
      <c r="N128" s="75"/>
    </row>
    <row r="129" spans="4:14" x14ac:dyDescent="0.2">
      <c r="D129" s="16"/>
      <c r="E129" s="16"/>
      <c r="G129" s="17"/>
      <c r="H129" s="17"/>
      <c r="I129" s="16"/>
      <c r="J129" s="17"/>
      <c r="K129" s="16"/>
      <c r="M129" s="74"/>
      <c r="N129" s="75"/>
    </row>
    <row r="130" spans="4:14" x14ac:dyDescent="0.2">
      <c r="D130" s="16"/>
      <c r="E130" s="16"/>
      <c r="G130" s="17"/>
      <c r="H130" s="17"/>
      <c r="I130" s="16"/>
      <c r="J130" s="17"/>
      <c r="K130" s="16"/>
      <c r="M130" s="74"/>
      <c r="N130" s="75"/>
    </row>
    <row r="131" spans="4:14" x14ac:dyDescent="0.2">
      <c r="D131" s="16"/>
      <c r="E131" s="16"/>
      <c r="G131" s="17"/>
      <c r="H131" s="17"/>
      <c r="I131" s="16"/>
      <c r="J131" s="17"/>
      <c r="K131" s="16"/>
      <c r="M131" s="74"/>
      <c r="N131" s="75"/>
    </row>
    <row r="132" spans="4:14" x14ac:dyDescent="0.2">
      <c r="M132" s="74"/>
      <c r="N132" s="75"/>
    </row>
    <row r="133" spans="4:14" x14ac:dyDescent="0.2">
      <c r="M133" s="74"/>
      <c r="N133" s="75"/>
    </row>
    <row r="134" spans="4:14" x14ac:dyDescent="0.2">
      <c r="M134" s="74"/>
      <c r="N134" s="75"/>
    </row>
    <row r="135" spans="4:14" x14ac:dyDescent="0.2">
      <c r="I135" s="5"/>
      <c r="K135" s="5"/>
      <c r="M135" s="74"/>
      <c r="N135" s="75"/>
    </row>
    <row r="136" spans="4:14" x14ac:dyDescent="0.2">
      <c r="M136" s="74"/>
      <c r="N136" s="75"/>
    </row>
    <row r="137" spans="4:14" x14ac:dyDescent="0.2">
      <c r="I137" s="21"/>
      <c r="K137" s="21"/>
      <c r="M137" s="74"/>
      <c r="N137" s="75"/>
    </row>
    <row r="138" spans="4:14" x14ac:dyDescent="0.2">
      <c r="I138" s="19"/>
      <c r="K138" s="19"/>
      <c r="M138" s="74"/>
      <c r="N138" s="75"/>
    </row>
    <row r="139" spans="4:14" x14ac:dyDescent="0.2">
      <c r="M139" s="74"/>
      <c r="N139" s="76"/>
    </row>
    <row r="140" spans="4:14" x14ac:dyDescent="0.2">
      <c r="M140" s="74"/>
      <c r="N140" s="75"/>
    </row>
    <row r="141" spans="4:14" x14ac:dyDescent="0.2">
      <c r="M141" s="74"/>
      <c r="N141" s="77"/>
    </row>
    <row r="142" spans="4:14" x14ac:dyDescent="0.2">
      <c r="M142" s="74"/>
      <c r="N142" s="78"/>
    </row>
    <row r="143" spans="4:14" x14ac:dyDescent="0.2">
      <c r="N143" s="20"/>
    </row>
    <row r="144" spans="4:14" x14ac:dyDescent="0.2">
      <c r="N144" s="18"/>
    </row>
  </sheetData>
  <mergeCells count="2">
    <mergeCell ref="P1:S1"/>
    <mergeCell ref="M6:N6"/>
  </mergeCells>
  <phoneticPr fontId="13" type="noConversion"/>
  <printOptions gridLines="1"/>
  <pageMargins left="0.78740157499999996" right="0.78740157499999996" top="0.984251969" bottom="0.984251969" header="0.5" footer="0.5"/>
  <headerFooter alignWithMargins="0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CEB6822-D891-45AF-A27B-B1285B54E797}">
          <x14:formula1>
            <xm:f>Beginn!$C$3:$C$8</xm:f>
          </x14:formula1>
          <xm:sqref>G7:G100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28">
    <tabColor rgb="FFFFC000"/>
  </sheetPr>
  <dimension ref="A1:T144"/>
  <sheetViews>
    <sheetView workbookViewId="0">
      <selection activeCell="E10" sqref="E10"/>
    </sheetView>
  </sheetViews>
  <sheetFormatPr baseColWidth="10" defaultRowHeight="12.75" x14ac:dyDescent="0.2"/>
  <cols>
    <col min="1" max="1" width="6.7109375" style="2" customWidth="1"/>
    <col min="2" max="2" width="3.7109375" style="3" customWidth="1"/>
    <col min="3" max="3" width="10.140625" style="4" customWidth="1"/>
    <col min="4" max="5" width="7.7109375" style="4" customWidth="1"/>
    <col min="6" max="6" width="7.7109375" style="48" customWidth="1"/>
    <col min="7" max="7" width="7.5703125" style="5" customWidth="1"/>
    <col min="8" max="8" width="26.42578125" style="5" customWidth="1"/>
    <col min="9" max="9" width="8.140625" style="4" customWidth="1"/>
    <col min="10" max="10" width="1.85546875" style="5" customWidth="1"/>
    <col min="11" max="11" width="8.140625" style="4" customWidth="1"/>
    <col min="12" max="12" width="7.5703125" style="4" customWidth="1"/>
    <col min="13" max="13" width="9.28515625" style="3" customWidth="1"/>
    <col min="14" max="14" width="8" style="4" customWidth="1"/>
    <col min="15" max="15" width="15.7109375" style="3" customWidth="1"/>
    <col min="16" max="17" width="11.42578125" style="4"/>
    <col min="18" max="18" width="9" style="4" customWidth="1"/>
    <col min="19" max="19" width="8" style="4" customWidth="1"/>
    <col min="20" max="20" width="7.7109375" style="4" customWidth="1"/>
    <col min="21" max="16384" width="11.42578125" style="4"/>
  </cols>
  <sheetData>
    <row r="1" spans="1:20" x14ac:dyDescent="0.2">
      <c r="M1" s="4"/>
      <c r="N1" s="3"/>
      <c r="P1" s="228">
        <f>C2</f>
        <v>2026</v>
      </c>
      <c r="Q1" s="228"/>
      <c r="R1" s="228"/>
      <c r="S1" s="228"/>
      <c r="T1" s="3"/>
    </row>
    <row r="2" spans="1:20" ht="23.25" x14ac:dyDescent="0.35">
      <c r="C2" s="6">
        <v>2026</v>
      </c>
      <c r="M2" s="4"/>
      <c r="N2" s="3"/>
      <c r="P2" s="32" t="s">
        <v>9</v>
      </c>
      <c r="Q2" s="32"/>
      <c r="R2" s="33" t="s">
        <v>1</v>
      </c>
      <c r="S2" s="33"/>
      <c r="T2" s="3"/>
    </row>
    <row r="3" spans="1:20" x14ac:dyDescent="0.2">
      <c r="M3" s="4"/>
      <c r="N3" s="3"/>
      <c r="P3" s="32" t="s">
        <v>11</v>
      </c>
      <c r="Q3" s="32" t="s">
        <v>61</v>
      </c>
      <c r="R3" s="33" t="s">
        <v>11</v>
      </c>
      <c r="S3" s="33" t="s">
        <v>61</v>
      </c>
      <c r="T3" s="3"/>
    </row>
    <row r="4" spans="1:20" x14ac:dyDescent="0.2">
      <c r="A4" s="129"/>
      <c r="B4" s="8" t="s">
        <v>2</v>
      </c>
      <c r="C4" s="9" t="s">
        <v>3</v>
      </c>
      <c r="D4" s="9" t="s">
        <v>4</v>
      </c>
      <c r="E4" s="9" t="s">
        <v>5</v>
      </c>
      <c r="F4" s="49" t="s">
        <v>6</v>
      </c>
      <c r="G4" s="9" t="s">
        <v>8</v>
      </c>
      <c r="H4" s="9" t="s">
        <v>41</v>
      </c>
      <c r="I4" s="9" t="s">
        <v>7</v>
      </c>
      <c r="J4" s="9"/>
      <c r="K4" s="9" t="s">
        <v>1</v>
      </c>
      <c r="L4" s="10" t="s">
        <v>9</v>
      </c>
      <c r="M4" s="9" t="s">
        <v>1</v>
      </c>
      <c r="N4" s="95" t="s">
        <v>9</v>
      </c>
      <c r="P4" s="34">
        <f>COUNT(A7:A100)</f>
        <v>0</v>
      </c>
      <c r="Q4" s="134">
        <f>M101+N101</f>
        <v>0</v>
      </c>
      <c r="R4" s="35">
        <f>COUNTIF(G7:G100,"GUV")</f>
        <v>0</v>
      </c>
      <c r="S4" s="135">
        <f>M101</f>
        <v>0</v>
      </c>
      <c r="T4" s="3"/>
    </row>
    <row r="5" spans="1:20" x14ac:dyDescent="0.2">
      <c r="A5" s="11"/>
      <c r="B5" s="12"/>
      <c r="C5" s="5"/>
      <c r="D5" s="5"/>
      <c r="E5" s="5"/>
      <c r="F5" s="50"/>
      <c r="I5" s="5"/>
      <c r="K5" s="13" t="s">
        <v>61</v>
      </c>
      <c r="L5" s="13" t="s">
        <v>61</v>
      </c>
      <c r="M5" s="128"/>
      <c r="N5" s="15"/>
      <c r="P5" s="15"/>
      <c r="Q5" s="15"/>
      <c r="R5" s="15"/>
      <c r="S5" s="15"/>
      <c r="T5" s="15"/>
    </row>
    <row r="6" spans="1:20" x14ac:dyDescent="0.2">
      <c r="K6" s="131">
        <f>'2025'!$K$101</f>
        <v>0</v>
      </c>
      <c r="L6" s="131">
        <f>'2025'!$L$101</f>
        <v>0</v>
      </c>
      <c r="M6" s="229">
        <f>C2</f>
        <v>2026</v>
      </c>
      <c r="N6" s="229"/>
      <c r="P6" s="3"/>
      <c r="Q6" s="3"/>
      <c r="R6" s="3"/>
      <c r="S6" s="3"/>
      <c r="T6" s="3"/>
    </row>
    <row r="7" spans="1:20" x14ac:dyDescent="0.2">
      <c r="A7" s="116"/>
      <c r="B7" s="90"/>
      <c r="C7" s="51"/>
      <c r="D7" s="165"/>
      <c r="E7" s="165"/>
      <c r="F7" s="47"/>
      <c r="G7" s="92"/>
      <c r="H7" s="92"/>
      <c r="I7" s="130">
        <f>IF(E7&gt;0,E7-D7,0)</f>
        <v>0</v>
      </c>
      <c r="J7" s="87"/>
      <c r="K7" s="130">
        <f>IF(G7="GUV",K6+I7,K6)</f>
        <v>0</v>
      </c>
      <c r="L7" s="130">
        <f>L6+I7</f>
        <v>0</v>
      </c>
      <c r="M7" s="130" t="str">
        <f>IF(G7="GUV",I7," ")</f>
        <v xml:space="preserve"> </v>
      </c>
      <c r="N7" s="130">
        <f>IF(G7="GUV"," ",I7)</f>
        <v>0</v>
      </c>
    </row>
    <row r="8" spans="1:20" x14ac:dyDescent="0.2">
      <c r="A8" s="116"/>
      <c r="B8" s="90"/>
      <c r="C8" s="51"/>
      <c r="D8" s="165"/>
      <c r="E8" s="165"/>
      <c r="F8" s="47"/>
      <c r="G8" s="92"/>
      <c r="H8" s="93"/>
      <c r="I8" s="130">
        <f t="shared" ref="I8:I71" si="0">IF(E8&gt;0,E8-D8,0)</f>
        <v>0</v>
      </c>
      <c r="J8" s="88"/>
      <c r="K8" s="130">
        <f t="shared" ref="K8:K71" si="1">IF(G8="GUV",K7+I8,K7)</f>
        <v>0</v>
      </c>
      <c r="L8" s="130">
        <f t="shared" ref="L8:L71" si="2">L7+I8</f>
        <v>0</v>
      </c>
      <c r="M8" s="130" t="str">
        <f t="shared" ref="M8:M71" si="3">IF(G8="GUV",I8," ")</f>
        <v xml:space="preserve"> </v>
      </c>
      <c r="N8" s="130">
        <f t="shared" ref="N8:N71" si="4">IF(G8="GUV"," ",I8)</f>
        <v>0</v>
      </c>
    </row>
    <row r="9" spans="1:20" x14ac:dyDescent="0.2">
      <c r="A9" s="116"/>
      <c r="B9" s="90"/>
      <c r="C9" s="51"/>
      <c r="D9" s="165"/>
      <c r="E9" s="165"/>
      <c r="F9" s="47"/>
      <c r="G9" s="92"/>
      <c r="H9" s="93"/>
      <c r="I9" s="130">
        <f t="shared" si="0"/>
        <v>0</v>
      </c>
      <c r="J9" s="88"/>
      <c r="K9" s="130">
        <f t="shared" si="1"/>
        <v>0</v>
      </c>
      <c r="L9" s="130">
        <f t="shared" si="2"/>
        <v>0</v>
      </c>
      <c r="M9" s="130" t="str">
        <f t="shared" si="3"/>
        <v xml:space="preserve"> </v>
      </c>
      <c r="N9" s="130">
        <f t="shared" si="4"/>
        <v>0</v>
      </c>
    </row>
    <row r="10" spans="1:20" x14ac:dyDescent="0.2">
      <c r="A10" s="116"/>
      <c r="B10" s="90"/>
      <c r="C10" s="51"/>
      <c r="D10" s="165"/>
      <c r="E10" s="165"/>
      <c r="F10" s="47"/>
      <c r="G10" s="92"/>
      <c r="H10" s="93"/>
      <c r="I10" s="130">
        <f t="shared" si="0"/>
        <v>0</v>
      </c>
      <c r="J10" s="88"/>
      <c r="K10" s="130">
        <f t="shared" si="1"/>
        <v>0</v>
      </c>
      <c r="L10" s="130">
        <f t="shared" si="2"/>
        <v>0</v>
      </c>
      <c r="M10" s="130" t="str">
        <f t="shared" si="3"/>
        <v xml:space="preserve"> </v>
      </c>
      <c r="N10" s="130">
        <f t="shared" si="4"/>
        <v>0</v>
      </c>
    </row>
    <row r="11" spans="1:20" x14ac:dyDescent="0.2">
      <c r="A11" s="116"/>
      <c r="B11" s="90"/>
      <c r="C11" s="51"/>
      <c r="D11" s="165"/>
      <c r="E11" s="165"/>
      <c r="F11" s="47"/>
      <c r="G11" s="92"/>
      <c r="H11" s="93"/>
      <c r="I11" s="130">
        <f t="shared" si="0"/>
        <v>0</v>
      </c>
      <c r="J11" s="88"/>
      <c r="K11" s="130">
        <f t="shared" si="1"/>
        <v>0</v>
      </c>
      <c r="L11" s="130">
        <f t="shared" si="2"/>
        <v>0</v>
      </c>
      <c r="M11" s="130" t="str">
        <f t="shared" si="3"/>
        <v xml:space="preserve"> </v>
      </c>
      <c r="N11" s="130">
        <f t="shared" si="4"/>
        <v>0</v>
      </c>
    </row>
    <row r="12" spans="1:20" x14ac:dyDescent="0.2">
      <c r="A12" s="116"/>
      <c r="B12" s="90"/>
      <c r="C12" s="51"/>
      <c r="D12" s="165"/>
      <c r="E12" s="165"/>
      <c r="F12" s="47"/>
      <c r="G12" s="92"/>
      <c r="H12" s="93"/>
      <c r="I12" s="130">
        <f t="shared" si="0"/>
        <v>0</v>
      </c>
      <c r="J12" s="88"/>
      <c r="K12" s="130">
        <f t="shared" si="1"/>
        <v>0</v>
      </c>
      <c r="L12" s="130">
        <f t="shared" si="2"/>
        <v>0</v>
      </c>
      <c r="M12" s="130" t="str">
        <f t="shared" si="3"/>
        <v xml:space="preserve"> </v>
      </c>
      <c r="N12" s="130">
        <f t="shared" si="4"/>
        <v>0</v>
      </c>
    </row>
    <row r="13" spans="1:20" x14ac:dyDescent="0.2">
      <c r="A13" s="116"/>
      <c r="B13" s="90"/>
      <c r="C13" s="51"/>
      <c r="D13" s="165"/>
      <c r="E13" s="165"/>
      <c r="F13" s="47"/>
      <c r="G13" s="92"/>
      <c r="H13" s="93"/>
      <c r="I13" s="130">
        <f t="shared" si="0"/>
        <v>0</v>
      </c>
      <c r="J13" s="88"/>
      <c r="K13" s="130">
        <f t="shared" si="1"/>
        <v>0</v>
      </c>
      <c r="L13" s="130">
        <f t="shared" si="2"/>
        <v>0</v>
      </c>
      <c r="M13" s="130" t="str">
        <f t="shared" si="3"/>
        <v xml:space="preserve"> </v>
      </c>
      <c r="N13" s="130">
        <f t="shared" si="4"/>
        <v>0</v>
      </c>
      <c r="Q13" s="75"/>
    </row>
    <row r="14" spans="1:20" x14ac:dyDescent="0.2">
      <c r="A14" s="116"/>
      <c r="B14" s="90"/>
      <c r="C14" s="51"/>
      <c r="D14" s="165"/>
      <c r="E14" s="165"/>
      <c r="F14" s="47"/>
      <c r="G14" s="92"/>
      <c r="H14" s="93"/>
      <c r="I14" s="130">
        <f t="shared" si="0"/>
        <v>0</v>
      </c>
      <c r="J14" s="88"/>
      <c r="K14" s="130">
        <f t="shared" si="1"/>
        <v>0</v>
      </c>
      <c r="L14" s="130">
        <f t="shared" si="2"/>
        <v>0</v>
      </c>
      <c r="M14" s="130" t="str">
        <f t="shared" si="3"/>
        <v xml:space="preserve"> </v>
      </c>
      <c r="N14" s="130">
        <f t="shared" si="4"/>
        <v>0</v>
      </c>
    </row>
    <row r="15" spans="1:20" x14ac:dyDescent="0.2">
      <c r="A15" s="116"/>
      <c r="B15" s="90"/>
      <c r="C15" s="51"/>
      <c r="D15" s="52"/>
      <c r="E15" s="52"/>
      <c r="F15" s="47"/>
      <c r="G15" s="92"/>
      <c r="H15" s="93"/>
      <c r="I15" s="130">
        <f t="shared" si="0"/>
        <v>0</v>
      </c>
      <c r="J15" s="88"/>
      <c r="K15" s="130">
        <f t="shared" si="1"/>
        <v>0</v>
      </c>
      <c r="L15" s="130">
        <f t="shared" si="2"/>
        <v>0</v>
      </c>
      <c r="M15" s="130" t="str">
        <f t="shared" si="3"/>
        <v xml:space="preserve"> </v>
      </c>
      <c r="N15" s="130">
        <f t="shared" si="4"/>
        <v>0</v>
      </c>
    </row>
    <row r="16" spans="1:20" x14ac:dyDescent="0.2">
      <c r="A16" s="116"/>
      <c r="B16" s="90"/>
      <c r="C16" s="51"/>
      <c r="D16" s="52"/>
      <c r="E16" s="52"/>
      <c r="F16" s="47"/>
      <c r="G16" s="92"/>
      <c r="H16" s="93"/>
      <c r="I16" s="130">
        <f t="shared" si="0"/>
        <v>0</v>
      </c>
      <c r="J16" s="88"/>
      <c r="K16" s="130">
        <f t="shared" si="1"/>
        <v>0</v>
      </c>
      <c r="L16" s="130">
        <f t="shared" si="2"/>
        <v>0</v>
      </c>
      <c r="M16" s="130" t="str">
        <f t="shared" si="3"/>
        <v xml:space="preserve"> </v>
      </c>
      <c r="N16" s="130">
        <f t="shared" si="4"/>
        <v>0</v>
      </c>
    </row>
    <row r="17" spans="1:15" x14ac:dyDescent="0.2">
      <c r="A17" s="116"/>
      <c r="B17" s="90"/>
      <c r="C17" s="51"/>
      <c r="D17" s="52"/>
      <c r="E17" s="52"/>
      <c r="F17" s="47"/>
      <c r="G17" s="92"/>
      <c r="H17" s="93"/>
      <c r="I17" s="130">
        <f t="shared" si="0"/>
        <v>0</v>
      </c>
      <c r="J17" s="88"/>
      <c r="K17" s="130">
        <f t="shared" si="1"/>
        <v>0</v>
      </c>
      <c r="L17" s="130">
        <f t="shared" si="2"/>
        <v>0</v>
      </c>
      <c r="M17" s="130" t="str">
        <f t="shared" si="3"/>
        <v xml:space="preserve"> </v>
      </c>
      <c r="N17" s="130">
        <f t="shared" si="4"/>
        <v>0</v>
      </c>
    </row>
    <row r="18" spans="1:15" x14ac:dyDescent="0.2">
      <c r="A18" s="116"/>
      <c r="B18" s="90"/>
      <c r="C18" s="51"/>
      <c r="D18" s="52"/>
      <c r="E18" s="52"/>
      <c r="F18" s="47"/>
      <c r="G18" s="92"/>
      <c r="H18" s="93"/>
      <c r="I18" s="130">
        <f t="shared" si="0"/>
        <v>0</v>
      </c>
      <c r="J18" s="88"/>
      <c r="K18" s="130">
        <f t="shared" si="1"/>
        <v>0</v>
      </c>
      <c r="L18" s="130">
        <f t="shared" si="2"/>
        <v>0</v>
      </c>
      <c r="M18" s="130" t="str">
        <f t="shared" si="3"/>
        <v xml:space="preserve"> </v>
      </c>
      <c r="N18" s="130">
        <f t="shared" si="4"/>
        <v>0</v>
      </c>
    </row>
    <row r="19" spans="1:15" x14ac:dyDescent="0.2">
      <c r="A19" s="116"/>
      <c r="B19" s="90"/>
      <c r="C19" s="51"/>
      <c r="D19" s="52"/>
      <c r="E19" s="52"/>
      <c r="F19" s="47"/>
      <c r="G19" s="92"/>
      <c r="H19" s="93"/>
      <c r="I19" s="130">
        <f t="shared" si="0"/>
        <v>0</v>
      </c>
      <c r="J19" s="88"/>
      <c r="K19" s="130">
        <f t="shared" si="1"/>
        <v>0</v>
      </c>
      <c r="L19" s="130">
        <f t="shared" si="2"/>
        <v>0</v>
      </c>
      <c r="M19" s="130" t="str">
        <f t="shared" si="3"/>
        <v xml:space="preserve"> </v>
      </c>
      <c r="N19" s="130">
        <f t="shared" si="4"/>
        <v>0</v>
      </c>
    </row>
    <row r="20" spans="1:15" x14ac:dyDescent="0.2">
      <c r="A20" s="116"/>
      <c r="B20" s="90"/>
      <c r="C20" s="51"/>
      <c r="D20" s="52"/>
      <c r="E20" s="52"/>
      <c r="F20" s="47"/>
      <c r="G20" s="92"/>
      <c r="H20" s="93"/>
      <c r="I20" s="130">
        <f t="shared" si="0"/>
        <v>0</v>
      </c>
      <c r="J20" s="88"/>
      <c r="K20" s="130">
        <f t="shared" si="1"/>
        <v>0</v>
      </c>
      <c r="L20" s="130">
        <f t="shared" si="2"/>
        <v>0</v>
      </c>
      <c r="M20" s="130" t="str">
        <f t="shared" si="3"/>
        <v xml:space="preserve"> </v>
      </c>
      <c r="N20" s="130">
        <f t="shared" si="4"/>
        <v>0</v>
      </c>
    </row>
    <row r="21" spans="1:15" x14ac:dyDescent="0.2">
      <c r="A21" s="116"/>
      <c r="B21" s="90"/>
      <c r="C21" s="51"/>
      <c r="D21" s="52"/>
      <c r="E21" s="52"/>
      <c r="F21" s="47"/>
      <c r="G21" s="92"/>
      <c r="H21" s="93"/>
      <c r="I21" s="130">
        <f t="shared" si="0"/>
        <v>0</v>
      </c>
      <c r="J21" s="88"/>
      <c r="K21" s="130">
        <f t="shared" si="1"/>
        <v>0</v>
      </c>
      <c r="L21" s="130">
        <f t="shared" si="2"/>
        <v>0</v>
      </c>
      <c r="M21" s="130" t="str">
        <f t="shared" si="3"/>
        <v xml:space="preserve"> </v>
      </c>
      <c r="N21" s="130">
        <f t="shared" si="4"/>
        <v>0</v>
      </c>
    </row>
    <row r="22" spans="1:15" x14ac:dyDescent="0.2">
      <c r="A22" s="116"/>
      <c r="B22" s="90"/>
      <c r="C22" s="51"/>
      <c r="D22" s="52"/>
      <c r="E22" s="52"/>
      <c r="F22" s="47"/>
      <c r="G22" s="92"/>
      <c r="H22" s="93"/>
      <c r="I22" s="130">
        <f t="shared" si="0"/>
        <v>0</v>
      </c>
      <c r="J22" s="88"/>
      <c r="K22" s="130">
        <f t="shared" si="1"/>
        <v>0</v>
      </c>
      <c r="L22" s="130">
        <f t="shared" si="2"/>
        <v>0</v>
      </c>
      <c r="M22" s="130" t="str">
        <f t="shared" si="3"/>
        <v xml:space="preserve"> </v>
      </c>
      <c r="N22" s="130">
        <f t="shared" si="4"/>
        <v>0</v>
      </c>
    </row>
    <row r="23" spans="1:15" x14ac:dyDescent="0.2">
      <c r="A23" s="116"/>
      <c r="B23" s="90"/>
      <c r="C23" s="51"/>
      <c r="D23" s="52"/>
      <c r="E23" s="52"/>
      <c r="F23" s="47"/>
      <c r="G23" s="92"/>
      <c r="H23" s="93"/>
      <c r="I23" s="130">
        <f t="shared" si="0"/>
        <v>0</v>
      </c>
      <c r="J23" s="88"/>
      <c r="K23" s="130">
        <f t="shared" si="1"/>
        <v>0</v>
      </c>
      <c r="L23" s="130">
        <f t="shared" si="2"/>
        <v>0</v>
      </c>
      <c r="M23" s="130" t="str">
        <f t="shared" si="3"/>
        <v xml:space="preserve"> </v>
      </c>
      <c r="N23" s="130">
        <f t="shared" si="4"/>
        <v>0</v>
      </c>
      <c r="O23" s="4"/>
    </row>
    <row r="24" spans="1:15" x14ac:dyDescent="0.2">
      <c r="A24" s="116"/>
      <c r="B24" s="90"/>
      <c r="C24" s="51"/>
      <c r="D24" s="52"/>
      <c r="E24" s="52"/>
      <c r="F24" s="47"/>
      <c r="G24" s="92"/>
      <c r="H24" s="93"/>
      <c r="I24" s="130">
        <f t="shared" si="0"/>
        <v>0</v>
      </c>
      <c r="J24" s="88"/>
      <c r="K24" s="130">
        <f t="shared" si="1"/>
        <v>0</v>
      </c>
      <c r="L24" s="130">
        <f t="shared" si="2"/>
        <v>0</v>
      </c>
      <c r="M24" s="130" t="str">
        <f t="shared" si="3"/>
        <v xml:space="preserve"> </v>
      </c>
      <c r="N24" s="130">
        <f t="shared" si="4"/>
        <v>0</v>
      </c>
      <c r="O24" s="4"/>
    </row>
    <row r="25" spans="1:15" x14ac:dyDescent="0.2">
      <c r="A25" s="116"/>
      <c r="B25" s="90"/>
      <c r="C25" s="51"/>
      <c r="D25" s="52"/>
      <c r="E25" s="52"/>
      <c r="F25" s="47"/>
      <c r="G25" s="92"/>
      <c r="H25" s="93"/>
      <c r="I25" s="130">
        <f t="shared" si="0"/>
        <v>0</v>
      </c>
      <c r="J25" s="88"/>
      <c r="K25" s="130">
        <f t="shared" si="1"/>
        <v>0</v>
      </c>
      <c r="L25" s="130">
        <f t="shared" si="2"/>
        <v>0</v>
      </c>
      <c r="M25" s="130" t="str">
        <f t="shared" si="3"/>
        <v xml:space="preserve"> </v>
      </c>
      <c r="N25" s="130">
        <f t="shared" si="4"/>
        <v>0</v>
      </c>
      <c r="O25" s="4"/>
    </row>
    <row r="26" spans="1:15" x14ac:dyDescent="0.2">
      <c r="A26" s="116"/>
      <c r="B26" s="90"/>
      <c r="C26" s="51"/>
      <c r="D26" s="52"/>
      <c r="E26" s="52"/>
      <c r="F26" s="47"/>
      <c r="G26" s="92"/>
      <c r="H26" s="93"/>
      <c r="I26" s="130">
        <f t="shared" si="0"/>
        <v>0</v>
      </c>
      <c r="J26" s="88"/>
      <c r="K26" s="130">
        <f t="shared" si="1"/>
        <v>0</v>
      </c>
      <c r="L26" s="130">
        <f t="shared" si="2"/>
        <v>0</v>
      </c>
      <c r="M26" s="130" t="str">
        <f t="shared" si="3"/>
        <v xml:space="preserve"> </v>
      </c>
      <c r="N26" s="130">
        <f t="shared" si="4"/>
        <v>0</v>
      </c>
      <c r="O26" s="4"/>
    </row>
    <row r="27" spans="1:15" x14ac:dyDescent="0.2">
      <c r="A27" s="116"/>
      <c r="B27" s="90"/>
      <c r="C27" s="51"/>
      <c r="D27" s="52"/>
      <c r="E27" s="52"/>
      <c r="F27" s="47"/>
      <c r="G27" s="92"/>
      <c r="H27" s="93"/>
      <c r="I27" s="130">
        <f t="shared" si="0"/>
        <v>0</v>
      </c>
      <c r="J27" s="88"/>
      <c r="K27" s="130">
        <f t="shared" si="1"/>
        <v>0</v>
      </c>
      <c r="L27" s="130">
        <f t="shared" si="2"/>
        <v>0</v>
      </c>
      <c r="M27" s="130" t="str">
        <f t="shared" si="3"/>
        <v xml:space="preserve"> </v>
      </c>
      <c r="N27" s="130">
        <f t="shared" si="4"/>
        <v>0</v>
      </c>
      <c r="O27" s="4"/>
    </row>
    <row r="28" spans="1:15" x14ac:dyDescent="0.2">
      <c r="A28" s="116"/>
      <c r="B28" s="90"/>
      <c r="C28" s="51"/>
      <c r="D28" s="52"/>
      <c r="E28" s="52"/>
      <c r="F28" s="47"/>
      <c r="G28" s="92"/>
      <c r="H28" s="94"/>
      <c r="I28" s="130">
        <f t="shared" si="0"/>
        <v>0</v>
      </c>
      <c r="J28" s="89"/>
      <c r="K28" s="130">
        <f t="shared" si="1"/>
        <v>0</v>
      </c>
      <c r="L28" s="130">
        <f t="shared" si="2"/>
        <v>0</v>
      </c>
      <c r="M28" s="130" t="str">
        <f t="shared" si="3"/>
        <v xml:space="preserve"> </v>
      </c>
      <c r="N28" s="130">
        <f t="shared" si="4"/>
        <v>0</v>
      </c>
      <c r="O28" s="21"/>
    </row>
    <row r="29" spans="1:15" x14ac:dyDescent="0.2">
      <c r="A29" s="116"/>
      <c r="B29" s="90"/>
      <c r="C29" s="51"/>
      <c r="D29" s="52"/>
      <c r="E29" s="52"/>
      <c r="F29" s="47"/>
      <c r="G29" s="92"/>
      <c r="H29" s="94"/>
      <c r="I29" s="130">
        <f t="shared" si="0"/>
        <v>0</v>
      </c>
      <c r="J29" s="89"/>
      <c r="K29" s="130">
        <f t="shared" si="1"/>
        <v>0</v>
      </c>
      <c r="L29" s="130">
        <f t="shared" si="2"/>
        <v>0</v>
      </c>
      <c r="M29" s="130" t="str">
        <f t="shared" si="3"/>
        <v xml:space="preserve"> </v>
      </c>
      <c r="N29" s="130">
        <f t="shared" si="4"/>
        <v>0</v>
      </c>
      <c r="O29" s="21"/>
    </row>
    <row r="30" spans="1:15" x14ac:dyDescent="0.2">
      <c r="A30" s="116"/>
      <c r="B30" s="90"/>
      <c r="C30" s="51"/>
      <c r="D30" s="52"/>
      <c r="E30" s="52"/>
      <c r="F30" s="47"/>
      <c r="G30" s="92"/>
      <c r="H30" s="94"/>
      <c r="I30" s="130">
        <f t="shared" si="0"/>
        <v>0</v>
      </c>
      <c r="J30" s="89"/>
      <c r="K30" s="130">
        <f t="shared" si="1"/>
        <v>0</v>
      </c>
      <c r="L30" s="130">
        <f t="shared" si="2"/>
        <v>0</v>
      </c>
      <c r="M30" s="130" t="str">
        <f t="shared" si="3"/>
        <v xml:space="preserve"> </v>
      </c>
      <c r="N30" s="130">
        <f t="shared" si="4"/>
        <v>0</v>
      </c>
      <c r="O30" s="4"/>
    </row>
    <row r="31" spans="1:15" x14ac:dyDescent="0.2">
      <c r="A31" s="116"/>
      <c r="B31" s="90"/>
      <c r="C31" s="51"/>
      <c r="D31" s="52"/>
      <c r="E31" s="52"/>
      <c r="F31" s="47"/>
      <c r="G31" s="92"/>
      <c r="H31" s="94"/>
      <c r="I31" s="130">
        <f t="shared" si="0"/>
        <v>0</v>
      </c>
      <c r="J31" s="89"/>
      <c r="K31" s="130">
        <f t="shared" si="1"/>
        <v>0</v>
      </c>
      <c r="L31" s="130">
        <f t="shared" si="2"/>
        <v>0</v>
      </c>
      <c r="M31" s="130" t="str">
        <f t="shared" si="3"/>
        <v xml:space="preserve"> </v>
      </c>
      <c r="N31" s="130">
        <f t="shared" si="4"/>
        <v>0</v>
      </c>
      <c r="O31" s="4"/>
    </row>
    <row r="32" spans="1:15" x14ac:dyDescent="0.2">
      <c r="A32" s="116"/>
      <c r="B32" s="90"/>
      <c r="C32" s="51"/>
      <c r="D32" s="52"/>
      <c r="E32" s="52"/>
      <c r="F32" s="47"/>
      <c r="G32" s="92"/>
      <c r="H32" s="94"/>
      <c r="I32" s="130">
        <f t="shared" si="0"/>
        <v>0</v>
      </c>
      <c r="J32" s="89"/>
      <c r="K32" s="130">
        <f t="shared" si="1"/>
        <v>0</v>
      </c>
      <c r="L32" s="130">
        <f t="shared" si="2"/>
        <v>0</v>
      </c>
      <c r="M32" s="130" t="str">
        <f t="shared" si="3"/>
        <v xml:space="preserve"> </v>
      </c>
      <c r="N32" s="130">
        <f t="shared" si="4"/>
        <v>0</v>
      </c>
      <c r="O32" s="4"/>
    </row>
    <row r="33" spans="1:15" x14ac:dyDescent="0.2">
      <c r="A33" s="116"/>
      <c r="B33" s="90"/>
      <c r="C33" s="51"/>
      <c r="D33" s="52"/>
      <c r="E33" s="52"/>
      <c r="F33" s="47"/>
      <c r="G33" s="92"/>
      <c r="H33" s="94"/>
      <c r="I33" s="130">
        <f t="shared" si="0"/>
        <v>0</v>
      </c>
      <c r="J33" s="89"/>
      <c r="K33" s="130">
        <f t="shared" si="1"/>
        <v>0</v>
      </c>
      <c r="L33" s="130">
        <f t="shared" si="2"/>
        <v>0</v>
      </c>
      <c r="M33" s="130" t="str">
        <f t="shared" si="3"/>
        <v xml:space="preserve"> </v>
      </c>
      <c r="N33" s="130">
        <f t="shared" si="4"/>
        <v>0</v>
      </c>
      <c r="O33" s="4"/>
    </row>
    <row r="34" spans="1:15" x14ac:dyDescent="0.2">
      <c r="A34" s="116"/>
      <c r="B34" s="90"/>
      <c r="C34" s="51"/>
      <c r="D34" s="52"/>
      <c r="E34" s="52"/>
      <c r="F34" s="47"/>
      <c r="G34" s="92"/>
      <c r="H34" s="94"/>
      <c r="I34" s="130">
        <f t="shared" si="0"/>
        <v>0</v>
      </c>
      <c r="J34" s="89"/>
      <c r="K34" s="130">
        <f t="shared" si="1"/>
        <v>0</v>
      </c>
      <c r="L34" s="130">
        <f t="shared" si="2"/>
        <v>0</v>
      </c>
      <c r="M34" s="130" t="str">
        <f t="shared" si="3"/>
        <v xml:space="preserve"> </v>
      </c>
      <c r="N34" s="130">
        <f t="shared" si="4"/>
        <v>0</v>
      </c>
      <c r="O34" s="4"/>
    </row>
    <row r="35" spans="1:15" x14ac:dyDescent="0.2">
      <c r="A35" s="116"/>
      <c r="B35" s="90"/>
      <c r="C35" s="51"/>
      <c r="D35" s="52"/>
      <c r="E35" s="52"/>
      <c r="F35" s="47"/>
      <c r="G35" s="92"/>
      <c r="H35" s="94"/>
      <c r="I35" s="130">
        <f t="shared" si="0"/>
        <v>0</v>
      </c>
      <c r="J35" s="89"/>
      <c r="K35" s="130">
        <f t="shared" si="1"/>
        <v>0</v>
      </c>
      <c r="L35" s="130">
        <f t="shared" si="2"/>
        <v>0</v>
      </c>
      <c r="M35" s="130" t="str">
        <f t="shared" si="3"/>
        <v xml:space="preserve"> </v>
      </c>
      <c r="N35" s="130">
        <f t="shared" si="4"/>
        <v>0</v>
      </c>
      <c r="O35" s="4"/>
    </row>
    <row r="36" spans="1:15" x14ac:dyDescent="0.2">
      <c r="A36" s="116"/>
      <c r="B36" s="90"/>
      <c r="C36" s="51"/>
      <c r="D36" s="52"/>
      <c r="E36" s="52"/>
      <c r="F36" s="47"/>
      <c r="G36" s="92"/>
      <c r="H36" s="94"/>
      <c r="I36" s="130">
        <f t="shared" si="0"/>
        <v>0</v>
      </c>
      <c r="J36" s="89"/>
      <c r="K36" s="130">
        <f t="shared" si="1"/>
        <v>0</v>
      </c>
      <c r="L36" s="130">
        <f t="shared" si="2"/>
        <v>0</v>
      </c>
      <c r="M36" s="130" t="str">
        <f t="shared" si="3"/>
        <v xml:space="preserve"> </v>
      </c>
      <c r="N36" s="130">
        <f t="shared" si="4"/>
        <v>0</v>
      </c>
      <c r="O36" s="21"/>
    </row>
    <row r="37" spans="1:15" x14ac:dyDescent="0.2">
      <c r="A37" s="116"/>
      <c r="B37" s="90"/>
      <c r="C37" s="51"/>
      <c r="D37" s="52"/>
      <c r="E37" s="52"/>
      <c r="F37" s="47"/>
      <c r="G37" s="92"/>
      <c r="H37" s="94"/>
      <c r="I37" s="130">
        <f t="shared" si="0"/>
        <v>0</v>
      </c>
      <c r="J37" s="89"/>
      <c r="K37" s="130">
        <f t="shared" si="1"/>
        <v>0</v>
      </c>
      <c r="L37" s="130">
        <f t="shared" si="2"/>
        <v>0</v>
      </c>
      <c r="M37" s="130" t="str">
        <f t="shared" si="3"/>
        <v xml:space="preserve"> </v>
      </c>
      <c r="N37" s="130">
        <f t="shared" si="4"/>
        <v>0</v>
      </c>
      <c r="O37" s="4"/>
    </row>
    <row r="38" spans="1:15" x14ac:dyDescent="0.2">
      <c r="A38" s="116"/>
      <c r="B38" s="90"/>
      <c r="C38" s="51"/>
      <c r="D38" s="52"/>
      <c r="E38" s="52"/>
      <c r="F38" s="47"/>
      <c r="G38" s="92"/>
      <c r="H38" s="94"/>
      <c r="I38" s="130">
        <f t="shared" si="0"/>
        <v>0</v>
      </c>
      <c r="J38" s="89"/>
      <c r="K38" s="130">
        <f t="shared" si="1"/>
        <v>0</v>
      </c>
      <c r="L38" s="130">
        <f t="shared" si="2"/>
        <v>0</v>
      </c>
      <c r="M38" s="130" t="str">
        <f t="shared" si="3"/>
        <v xml:space="preserve"> </v>
      </c>
      <c r="N38" s="130">
        <f t="shared" si="4"/>
        <v>0</v>
      </c>
      <c r="O38" s="4"/>
    </row>
    <row r="39" spans="1:15" x14ac:dyDescent="0.2">
      <c r="A39" s="116"/>
      <c r="B39" s="90"/>
      <c r="C39" s="51"/>
      <c r="D39" s="52"/>
      <c r="E39" s="52"/>
      <c r="F39" s="47"/>
      <c r="G39" s="92"/>
      <c r="H39" s="94"/>
      <c r="I39" s="130">
        <f t="shared" si="0"/>
        <v>0</v>
      </c>
      <c r="J39" s="89"/>
      <c r="K39" s="130">
        <f t="shared" si="1"/>
        <v>0</v>
      </c>
      <c r="L39" s="130">
        <f t="shared" si="2"/>
        <v>0</v>
      </c>
      <c r="M39" s="130" t="str">
        <f t="shared" si="3"/>
        <v xml:space="preserve"> </v>
      </c>
      <c r="N39" s="130">
        <f t="shared" si="4"/>
        <v>0</v>
      </c>
      <c r="O39" s="4"/>
    </row>
    <row r="40" spans="1:15" x14ac:dyDescent="0.2">
      <c r="A40" s="116"/>
      <c r="B40" s="90"/>
      <c r="C40" s="51"/>
      <c r="D40" s="52"/>
      <c r="E40" s="52"/>
      <c r="F40" s="47"/>
      <c r="G40" s="92"/>
      <c r="H40" s="94"/>
      <c r="I40" s="130">
        <f t="shared" si="0"/>
        <v>0</v>
      </c>
      <c r="J40" s="89"/>
      <c r="K40" s="130">
        <f t="shared" si="1"/>
        <v>0</v>
      </c>
      <c r="L40" s="130">
        <f t="shared" si="2"/>
        <v>0</v>
      </c>
      <c r="M40" s="130" t="str">
        <f t="shared" si="3"/>
        <v xml:space="preserve"> </v>
      </c>
      <c r="N40" s="130">
        <f t="shared" si="4"/>
        <v>0</v>
      </c>
      <c r="O40" s="4"/>
    </row>
    <row r="41" spans="1:15" x14ac:dyDescent="0.2">
      <c r="A41" s="116"/>
      <c r="B41" s="90"/>
      <c r="C41" s="51"/>
      <c r="D41" s="52"/>
      <c r="E41" s="52"/>
      <c r="F41" s="47"/>
      <c r="G41" s="92"/>
      <c r="H41" s="94"/>
      <c r="I41" s="130">
        <f t="shared" si="0"/>
        <v>0</v>
      </c>
      <c r="J41" s="89"/>
      <c r="K41" s="130">
        <f t="shared" si="1"/>
        <v>0</v>
      </c>
      <c r="L41" s="130">
        <f t="shared" si="2"/>
        <v>0</v>
      </c>
      <c r="M41" s="130" t="str">
        <f t="shared" si="3"/>
        <v xml:space="preserve"> </v>
      </c>
      <c r="N41" s="130">
        <f t="shared" si="4"/>
        <v>0</v>
      </c>
      <c r="O41" s="4"/>
    </row>
    <row r="42" spans="1:15" x14ac:dyDescent="0.2">
      <c r="A42" s="116"/>
      <c r="B42" s="90"/>
      <c r="C42" s="51"/>
      <c r="D42" s="52"/>
      <c r="E42" s="52"/>
      <c r="F42" s="47"/>
      <c r="G42" s="92"/>
      <c r="H42" s="94"/>
      <c r="I42" s="130">
        <f t="shared" si="0"/>
        <v>0</v>
      </c>
      <c r="J42" s="89"/>
      <c r="K42" s="130">
        <f t="shared" si="1"/>
        <v>0</v>
      </c>
      <c r="L42" s="130">
        <f t="shared" si="2"/>
        <v>0</v>
      </c>
      <c r="M42" s="130" t="str">
        <f t="shared" si="3"/>
        <v xml:space="preserve"> </v>
      </c>
      <c r="N42" s="130">
        <f t="shared" si="4"/>
        <v>0</v>
      </c>
      <c r="O42" s="4"/>
    </row>
    <row r="43" spans="1:15" x14ac:dyDescent="0.2">
      <c r="A43" s="116"/>
      <c r="B43" s="90"/>
      <c r="C43" s="51"/>
      <c r="D43" s="52"/>
      <c r="E43" s="52"/>
      <c r="F43" s="47"/>
      <c r="G43" s="92"/>
      <c r="H43" s="94"/>
      <c r="I43" s="130">
        <f t="shared" si="0"/>
        <v>0</v>
      </c>
      <c r="J43" s="89"/>
      <c r="K43" s="130">
        <f t="shared" si="1"/>
        <v>0</v>
      </c>
      <c r="L43" s="130">
        <f t="shared" si="2"/>
        <v>0</v>
      </c>
      <c r="M43" s="130" t="str">
        <f t="shared" si="3"/>
        <v xml:space="preserve"> </v>
      </c>
      <c r="N43" s="130">
        <f t="shared" si="4"/>
        <v>0</v>
      </c>
      <c r="O43" s="21"/>
    </row>
    <row r="44" spans="1:15" x14ac:dyDescent="0.2">
      <c r="A44" s="116"/>
      <c r="B44" s="90"/>
      <c r="C44" s="51"/>
      <c r="D44" s="52"/>
      <c r="E44" s="52"/>
      <c r="F44" s="47"/>
      <c r="G44" s="92"/>
      <c r="H44" s="94"/>
      <c r="I44" s="130">
        <f t="shared" si="0"/>
        <v>0</v>
      </c>
      <c r="J44" s="89"/>
      <c r="K44" s="130">
        <f t="shared" si="1"/>
        <v>0</v>
      </c>
      <c r="L44" s="130">
        <f t="shared" si="2"/>
        <v>0</v>
      </c>
      <c r="M44" s="130" t="str">
        <f t="shared" si="3"/>
        <v xml:space="preserve"> </v>
      </c>
      <c r="N44" s="130">
        <f t="shared" si="4"/>
        <v>0</v>
      </c>
      <c r="O44" s="4"/>
    </row>
    <row r="45" spans="1:15" x14ac:dyDescent="0.2">
      <c r="A45" s="116"/>
      <c r="B45" s="90"/>
      <c r="C45" s="51"/>
      <c r="D45" s="52"/>
      <c r="E45" s="52"/>
      <c r="F45" s="47"/>
      <c r="G45" s="92"/>
      <c r="H45" s="94"/>
      <c r="I45" s="130">
        <f t="shared" si="0"/>
        <v>0</v>
      </c>
      <c r="J45" s="89"/>
      <c r="K45" s="130">
        <f t="shared" si="1"/>
        <v>0</v>
      </c>
      <c r="L45" s="130">
        <f t="shared" si="2"/>
        <v>0</v>
      </c>
      <c r="M45" s="130" t="str">
        <f t="shared" si="3"/>
        <v xml:space="preserve"> </v>
      </c>
      <c r="N45" s="130">
        <f t="shared" si="4"/>
        <v>0</v>
      </c>
      <c r="O45" s="4"/>
    </row>
    <row r="46" spans="1:15" x14ac:dyDescent="0.2">
      <c r="A46" s="116"/>
      <c r="B46" s="90"/>
      <c r="C46" s="51"/>
      <c r="D46" s="52"/>
      <c r="E46" s="52"/>
      <c r="F46" s="47"/>
      <c r="G46" s="92"/>
      <c r="H46" s="94"/>
      <c r="I46" s="130">
        <f t="shared" si="0"/>
        <v>0</v>
      </c>
      <c r="J46" s="89"/>
      <c r="K46" s="130">
        <f t="shared" si="1"/>
        <v>0</v>
      </c>
      <c r="L46" s="130">
        <f t="shared" si="2"/>
        <v>0</v>
      </c>
      <c r="M46" s="130" t="str">
        <f t="shared" si="3"/>
        <v xml:space="preserve"> </v>
      </c>
      <c r="N46" s="130">
        <f t="shared" si="4"/>
        <v>0</v>
      </c>
      <c r="O46" s="4"/>
    </row>
    <row r="47" spans="1:15" x14ac:dyDescent="0.2">
      <c r="A47" s="116"/>
      <c r="B47" s="90"/>
      <c r="C47" s="51"/>
      <c r="D47" s="52"/>
      <c r="E47" s="52"/>
      <c r="F47" s="47"/>
      <c r="G47" s="92"/>
      <c r="H47" s="94"/>
      <c r="I47" s="130">
        <f t="shared" si="0"/>
        <v>0</v>
      </c>
      <c r="J47" s="89"/>
      <c r="K47" s="130">
        <f t="shared" si="1"/>
        <v>0</v>
      </c>
      <c r="L47" s="130">
        <f t="shared" si="2"/>
        <v>0</v>
      </c>
      <c r="M47" s="130" t="str">
        <f t="shared" si="3"/>
        <v xml:space="preserve"> </v>
      </c>
      <c r="N47" s="130">
        <f t="shared" si="4"/>
        <v>0</v>
      </c>
      <c r="O47" s="4"/>
    </row>
    <row r="48" spans="1:15" x14ac:dyDescent="0.2">
      <c r="A48" s="116"/>
      <c r="B48" s="90"/>
      <c r="C48" s="51"/>
      <c r="D48" s="52"/>
      <c r="E48" s="52"/>
      <c r="F48" s="47"/>
      <c r="G48" s="92"/>
      <c r="H48" s="94"/>
      <c r="I48" s="130">
        <f t="shared" si="0"/>
        <v>0</v>
      </c>
      <c r="J48" s="89"/>
      <c r="K48" s="130">
        <f t="shared" si="1"/>
        <v>0</v>
      </c>
      <c r="L48" s="130">
        <f t="shared" si="2"/>
        <v>0</v>
      </c>
      <c r="M48" s="130" t="str">
        <f t="shared" si="3"/>
        <v xml:space="preserve"> </v>
      </c>
      <c r="N48" s="130">
        <f t="shared" si="4"/>
        <v>0</v>
      </c>
      <c r="O48" s="4"/>
    </row>
    <row r="49" spans="1:15" x14ac:dyDescent="0.2">
      <c r="A49" s="116"/>
      <c r="B49" s="90"/>
      <c r="C49" s="51"/>
      <c r="D49" s="52"/>
      <c r="E49" s="52"/>
      <c r="F49" s="47"/>
      <c r="G49" s="92"/>
      <c r="H49" s="94"/>
      <c r="I49" s="130">
        <f t="shared" si="0"/>
        <v>0</v>
      </c>
      <c r="J49" s="89"/>
      <c r="K49" s="130">
        <f t="shared" si="1"/>
        <v>0</v>
      </c>
      <c r="L49" s="130">
        <f t="shared" si="2"/>
        <v>0</v>
      </c>
      <c r="M49" s="130" t="str">
        <f t="shared" si="3"/>
        <v xml:space="preserve"> </v>
      </c>
      <c r="N49" s="130">
        <f t="shared" si="4"/>
        <v>0</v>
      </c>
      <c r="O49" s="4"/>
    </row>
    <row r="50" spans="1:15" x14ac:dyDescent="0.2">
      <c r="A50" s="116"/>
      <c r="B50" s="90"/>
      <c r="C50" s="51"/>
      <c r="D50" s="52"/>
      <c r="E50" s="52"/>
      <c r="F50" s="47"/>
      <c r="G50" s="92"/>
      <c r="H50" s="94"/>
      <c r="I50" s="130">
        <f t="shared" si="0"/>
        <v>0</v>
      </c>
      <c r="J50" s="89"/>
      <c r="K50" s="130">
        <f t="shared" si="1"/>
        <v>0</v>
      </c>
      <c r="L50" s="130">
        <f t="shared" si="2"/>
        <v>0</v>
      </c>
      <c r="M50" s="130" t="str">
        <f t="shared" si="3"/>
        <v xml:space="preserve"> </v>
      </c>
      <c r="N50" s="130">
        <f t="shared" si="4"/>
        <v>0</v>
      </c>
      <c r="O50" s="21"/>
    </row>
    <row r="51" spans="1:15" x14ac:dyDescent="0.2">
      <c r="A51" s="116"/>
      <c r="B51" s="90"/>
      <c r="C51" s="51"/>
      <c r="D51" s="52"/>
      <c r="E51" s="52"/>
      <c r="F51" s="47"/>
      <c r="G51" s="92"/>
      <c r="H51" s="94"/>
      <c r="I51" s="130">
        <f t="shared" si="0"/>
        <v>0</v>
      </c>
      <c r="J51" s="89"/>
      <c r="K51" s="130">
        <f t="shared" si="1"/>
        <v>0</v>
      </c>
      <c r="L51" s="130">
        <f t="shared" si="2"/>
        <v>0</v>
      </c>
      <c r="M51" s="130" t="str">
        <f t="shared" si="3"/>
        <v xml:space="preserve"> </v>
      </c>
      <c r="N51" s="130">
        <f t="shared" si="4"/>
        <v>0</v>
      </c>
      <c r="O51" s="4"/>
    </row>
    <row r="52" spans="1:15" x14ac:dyDescent="0.2">
      <c r="A52" s="116"/>
      <c r="B52" s="90"/>
      <c r="C52" s="51"/>
      <c r="D52" s="52"/>
      <c r="E52" s="52"/>
      <c r="F52" s="47"/>
      <c r="G52" s="92"/>
      <c r="H52" s="94"/>
      <c r="I52" s="130">
        <f t="shared" si="0"/>
        <v>0</v>
      </c>
      <c r="J52" s="89"/>
      <c r="K52" s="130">
        <f t="shared" si="1"/>
        <v>0</v>
      </c>
      <c r="L52" s="130">
        <f t="shared" si="2"/>
        <v>0</v>
      </c>
      <c r="M52" s="130" t="str">
        <f t="shared" si="3"/>
        <v xml:space="preserve"> </v>
      </c>
      <c r="N52" s="130">
        <f t="shared" si="4"/>
        <v>0</v>
      </c>
      <c r="O52" s="4"/>
    </row>
    <row r="53" spans="1:15" x14ac:dyDescent="0.2">
      <c r="A53" s="116"/>
      <c r="B53" s="90"/>
      <c r="C53" s="51"/>
      <c r="D53" s="52"/>
      <c r="E53" s="52"/>
      <c r="F53" s="47"/>
      <c r="G53" s="92"/>
      <c r="H53" s="94"/>
      <c r="I53" s="130">
        <f t="shared" si="0"/>
        <v>0</v>
      </c>
      <c r="J53" s="89"/>
      <c r="K53" s="130">
        <f t="shared" si="1"/>
        <v>0</v>
      </c>
      <c r="L53" s="130">
        <f t="shared" si="2"/>
        <v>0</v>
      </c>
      <c r="M53" s="130" t="str">
        <f t="shared" si="3"/>
        <v xml:space="preserve"> </v>
      </c>
      <c r="N53" s="130">
        <f t="shared" si="4"/>
        <v>0</v>
      </c>
      <c r="O53" s="4"/>
    </row>
    <row r="54" spans="1:15" x14ac:dyDescent="0.2">
      <c r="A54" s="116"/>
      <c r="B54" s="90"/>
      <c r="C54" s="51"/>
      <c r="D54" s="52"/>
      <c r="E54" s="52"/>
      <c r="F54" s="47"/>
      <c r="G54" s="92"/>
      <c r="H54" s="94"/>
      <c r="I54" s="130">
        <f t="shared" si="0"/>
        <v>0</v>
      </c>
      <c r="J54" s="89"/>
      <c r="K54" s="130">
        <f t="shared" si="1"/>
        <v>0</v>
      </c>
      <c r="L54" s="130">
        <f t="shared" si="2"/>
        <v>0</v>
      </c>
      <c r="M54" s="130" t="str">
        <f t="shared" si="3"/>
        <v xml:space="preserve"> </v>
      </c>
      <c r="N54" s="130">
        <f t="shared" si="4"/>
        <v>0</v>
      </c>
      <c r="O54" s="4"/>
    </row>
    <row r="55" spans="1:15" x14ac:dyDescent="0.2">
      <c r="A55" s="116"/>
      <c r="B55" s="90"/>
      <c r="C55" s="51"/>
      <c r="D55" s="52"/>
      <c r="E55" s="52"/>
      <c r="F55" s="47"/>
      <c r="G55" s="92"/>
      <c r="H55" s="94"/>
      <c r="I55" s="130">
        <f t="shared" si="0"/>
        <v>0</v>
      </c>
      <c r="J55" s="89"/>
      <c r="K55" s="130">
        <f t="shared" si="1"/>
        <v>0</v>
      </c>
      <c r="L55" s="130">
        <f t="shared" si="2"/>
        <v>0</v>
      </c>
      <c r="M55" s="130" t="str">
        <f t="shared" si="3"/>
        <v xml:space="preserve"> </v>
      </c>
      <c r="N55" s="130">
        <f t="shared" si="4"/>
        <v>0</v>
      </c>
      <c r="O55" s="4"/>
    </row>
    <row r="56" spans="1:15" x14ac:dyDescent="0.2">
      <c r="A56" s="116"/>
      <c r="B56" s="90"/>
      <c r="C56" s="51"/>
      <c r="D56" s="52"/>
      <c r="E56" s="52"/>
      <c r="F56" s="47"/>
      <c r="G56" s="92"/>
      <c r="H56" s="94"/>
      <c r="I56" s="130">
        <f t="shared" si="0"/>
        <v>0</v>
      </c>
      <c r="J56" s="89"/>
      <c r="K56" s="130">
        <f t="shared" si="1"/>
        <v>0</v>
      </c>
      <c r="L56" s="130">
        <f t="shared" si="2"/>
        <v>0</v>
      </c>
      <c r="M56" s="130" t="str">
        <f t="shared" si="3"/>
        <v xml:space="preserve"> </v>
      </c>
      <c r="N56" s="130">
        <f t="shared" si="4"/>
        <v>0</v>
      </c>
      <c r="O56" s="21"/>
    </row>
    <row r="57" spans="1:15" x14ac:dyDescent="0.2">
      <c r="A57" s="116"/>
      <c r="B57" s="90"/>
      <c r="C57" s="51"/>
      <c r="D57" s="52"/>
      <c r="E57" s="52"/>
      <c r="F57" s="47"/>
      <c r="G57" s="92"/>
      <c r="H57" s="94"/>
      <c r="I57" s="130">
        <f t="shared" si="0"/>
        <v>0</v>
      </c>
      <c r="J57" s="89"/>
      <c r="K57" s="130">
        <f t="shared" si="1"/>
        <v>0</v>
      </c>
      <c r="L57" s="130">
        <f t="shared" si="2"/>
        <v>0</v>
      </c>
      <c r="M57" s="130" t="str">
        <f t="shared" si="3"/>
        <v xml:space="preserve"> </v>
      </c>
      <c r="N57" s="130">
        <f t="shared" si="4"/>
        <v>0</v>
      </c>
      <c r="O57" s="4"/>
    </row>
    <row r="58" spans="1:15" x14ac:dyDescent="0.2">
      <c r="A58" s="116"/>
      <c r="B58" s="90"/>
      <c r="C58" s="51"/>
      <c r="D58" s="52"/>
      <c r="E58" s="52"/>
      <c r="F58" s="47"/>
      <c r="G58" s="92"/>
      <c r="H58" s="94"/>
      <c r="I58" s="130">
        <f t="shared" si="0"/>
        <v>0</v>
      </c>
      <c r="J58" s="89"/>
      <c r="K58" s="130">
        <f t="shared" si="1"/>
        <v>0</v>
      </c>
      <c r="L58" s="130">
        <f t="shared" si="2"/>
        <v>0</v>
      </c>
      <c r="M58" s="130" t="str">
        <f t="shared" si="3"/>
        <v xml:space="preserve"> </v>
      </c>
      <c r="N58" s="130">
        <f t="shared" si="4"/>
        <v>0</v>
      </c>
      <c r="O58" s="4"/>
    </row>
    <row r="59" spans="1:15" x14ac:dyDescent="0.2">
      <c r="A59" s="116"/>
      <c r="B59" s="90"/>
      <c r="C59" s="51"/>
      <c r="D59" s="52"/>
      <c r="E59" s="52"/>
      <c r="F59" s="47"/>
      <c r="G59" s="92"/>
      <c r="H59" s="94"/>
      <c r="I59" s="130">
        <f t="shared" si="0"/>
        <v>0</v>
      </c>
      <c r="J59" s="89"/>
      <c r="K59" s="130">
        <f t="shared" si="1"/>
        <v>0</v>
      </c>
      <c r="L59" s="130">
        <f t="shared" si="2"/>
        <v>0</v>
      </c>
      <c r="M59" s="130" t="str">
        <f t="shared" si="3"/>
        <v xml:space="preserve"> </v>
      </c>
      <c r="N59" s="130">
        <f t="shared" si="4"/>
        <v>0</v>
      </c>
      <c r="O59" s="4"/>
    </row>
    <row r="60" spans="1:15" x14ac:dyDescent="0.2">
      <c r="A60" s="116"/>
      <c r="B60" s="90"/>
      <c r="C60" s="51"/>
      <c r="D60" s="52"/>
      <c r="E60" s="52"/>
      <c r="F60" s="47"/>
      <c r="G60" s="92"/>
      <c r="H60" s="94"/>
      <c r="I60" s="130">
        <f t="shared" si="0"/>
        <v>0</v>
      </c>
      <c r="J60" s="89"/>
      <c r="K60" s="130">
        <f t="shared" si="1"/>
        <v>0</v>
      </c>
      <c r="L60" s="130">
        <f t="shared" si="2"/>
        <v>0</v>
      </c>
      <c r="M60" s="130" t="str">
        <f t="shared" si="3"/>
        <v xml:space="preserve"> </v>
      </c>
      <c r="N60" s="130">
        <f t="shared" si="4"/>
        <v>0</v>
      </c>
      <c r="O60" s="4"/>
    </row>
    <row r="61" spans="1:15" x14ac:dyDescent="0.2">
      <c r="A61" s="116"/>
      <c r="B61" s="90"/>
      <c r="C61" s="51"/>
      <c r="D61" s="52"/>
      <c r="E61" s="52"/>
      <c r="F61" s="47"/>
      <c r="G61" s="92"/>
      <c r="H61" s="94"/>
      <c r="I61" s="130">
        <f t="shared" si="0"/>
        <v>0</v>
      </c>
      <c r="J61" s="89"/>
      <c r="K61" s="130">
        <f t="shared" si="1"/>
        <v>0</v>
      </c>
      <c r="L61" s="130">
        <f t="shared" si="2"/>
        <v>0</v>
      </c>
      <c r="M61" s="130" t="str">
        <f t="shared" si="3"/>
        <v xml:space="preserve"> </v>
      </c>
      <c r="N61" s="130">
        <f t="shared" si="4"/>
        <v>0</v>
      </c>
      <c r="O61" s="4"/>
    </row>
    <row r="62" spans="1:15" x14ac:dyDescent="0.2">
      <c r="A62" s="116"/>
      <c r="B62" s="90"/>
      <c r="C62" s="51"/>
      <c r="D62" s="52"/>
      <c r="E62" s="52"/>
      <c r="F62" s="47"/>
      <c r="G62" s="92"/>
      <c r="H62" s="94"/>
      <c r="I62" s="130">
        <f t="shared" si="0"/>
        <v>0</v>
      </c>
      <c r="J62" s="89"/>
      <c r="K62" s="130">
        <f t="shared" si="1"/>
        <v>0</v>
      </c>
      <c r="L62" s="130">
        <f t="shared" si="2"/>
        <v>0</v>
      </c>
      <c r="M62" s="130" t="str">
        <f t="shared" si="3"/>
        <v xml:space="preserve"> </v>
      </c>
      <c r="N62" s="130">
        <f t="shared" si="4"/>
        <v>0</v>
      </c>
      <c r="O62" s="4"/>
    </row>
    <row r="63" spans="1:15" x14ac:dyDescent="0.2">
      <c r="A63" s="116"/>
      <c r="B63" s="90"/>
      <c r="C63" s="51"/>
      <c r="D63" s="52"/>
      <c r="E63" s="52"/>
      <c r="F63" s="47"/>
      <c r="G63" s="92"/>
      <c r="H63" s="94"/>
      <c r="I63" s="130">
        <f t="shared" si="0"/>
        <v>0</v>
      </c>
      <c r="J63" s="89"/>
      <c r="K63" s="130">
        <f t="shared" si="1"/>
        <v>0</v>
      </c>
      <c r="L63" s="130">
        <f t="shared" si="2"/>
        <v>0</v>
      </c>
      <c r="M63" s="130" t="str">
        <f t="shared" si="3"/>
        <v xml:space="preserve"> </v>
      </c>
      <c r="N63" s="130">
        <f t="shared" si="4"/>
        <v>0</v>
      </c>
      <c r="O63" s="21"/>
    </row>
    <row r="64" spans="1:15" x14ac:dyDescent="0.2">
      <c r="A64" s="116"/>
      <c r="B64" s="90"/>
      <c r="C64" s="51"/>
      <c r="D64" s="52"/>
      <c r="E64" s="52"/>
      <c r="F64" s="47"/>
      <c r="G64" s="92"/>
      <c r="H64" s="94"/>
      <c r="I64" s="130">
        <f t="shared" si="0"/>
        <v>0</v>
      </c>
      <c r="J64" s="89"/>
      <c r="K64" s="130">
        <f t="shared" si="1"/>
        <v>0</v>
      </c>
      <c r="L64" s="130">
        <f t="shared" si="2"/>
        <v>0</v>
      </c>
      <c r="M64" s="130" t="str">
        <f t="shared" si="3"/>
        <v xml:space="preserve"> </v>
      </c>
      <c r="N64" s="130">
        <f t="shared" si="4"/>
        <v>0</v>
      </c>
      <c r="O64" s="4"/>
    </row>
    <row r="65" spans="1:15" x14ac:dyDescent="0.2">
      <c r="A65" s="116"/>
      <c r="B65" s="90"/>
      <c r="C65" s="51"/>
      <c r="D65" s="52"/>
      <c r="E65" s="52"/>
      <c r="F65" s="47"/>
      <c r="G65" s="92"/>
      <c r="H65" s="94"/>
      <c r="I65" s="130">
        <f t="shared" si="0"/>
        <v>0</v>
      </c>
      <c r="J65" s="89"/>
      <c r="K65" s="130">
        <f t="shared" si="1"/>
        <v>0</v>
      </c>
      <c r="L65" s="130">
        <f t="shared" si="2"/>
        <v>0</v>
      </c>
      <c r="M65" s="130" t="str">
        <f t="shared" si="3"/>
        <v xml:space="preserve"> </v>
      </c>
      <c r="N65" s="130">
        <f t="shared" si="4"/>
        <v>0</v>
      </c>
      <c r="O65" s="4"/>
    </row>
    <row r="66" spans="1:15" x14ac:dyDescent="0.2">
      <c r="A66" s="116"/>
      <c r="B66" s="90"/>
      <c r="C66" s="51"/>
      <c r="D66" s="52"/>
      <c r="E66" s="52"/>
      <c r="F66" s="47"/>
      <c r="G66" s="92"/>
      <c r="H66" s="94"/>
      <c r="I66" s="130">
        <f t="shared" si="0"/>
        <v>0</v>
      </c>
      <c r="J66" s="89"/>
      <c r="K66" s="130">
        <f t="shared" si="1"/>
        <v>0</v>
      </c>
      <c r="L66" s="130">
        <f t="shared" si="2"/>
        <v>0</v>
      </c>
      <c r="M66" s="130" t="str">
        <f t="shared" si="3"/>
        <v xml:space="preserve"> </v>
      </c>
      <c r="N66" s="130">
        <f t="shared" si="4"/>
        <v>0</v>
      </c>
      <c r="O66" s="4"/>
    </row>
    <row r="67" spans="1:15" x14ac:dyDescent="0.2">
      <c r="A67" s="116"/>
      <c r="B67" s="90"/>
      <c r="C67" s="51"/>
      <c r="D67" s="52"/>
      <c r="E67" s="52"/>
      <c r="F67" s="47"/>
      <c r="G67" s="92"/>
      <c r="H67" s="94"/>
      <c r="I67" s="130">
        <f t="shared" si="0"/>
        <v>0</v>
      </c>
      <c r="J67" s="89"/>
      <c r="K67" s="130">
        <f t="shared" si="1"/>
        <v>0</v>
      </c>
      <c r="L67" s="130">
        <f t="shared" si="2"/>
        <v>0</v>
      </c>
      <c r="M67" s="130" t="str">
        <f t="shared" si="3"/>
        <v xml:space="preserve"> </v>
      </c>
      <c r="N67" s="130">
        <f t="shared" si="4"/>
        <v>0</v>
      </c>
      <c r="O67" s="4"/>
    </row>
    <row r="68" spans="1:15" x14ac:dyDescent="0.2">
      <c r="A68" s="116"/>
      <c r="B68" s="90"/>
      <c r="C68" s="51"/>
      <c r="D68" s="52"/>
      <c r="E68" s="52"/>
      <c r="F68" s="47"/>
      <c r="G68" s="92"/>
      <c r="H68" s="94"/>
      <c r="I68" s="130">
        <f t="shared" si="0"/>
        <v>0</v>
      </c>
      <c r="J68" s="89"/>
      <c r="K68" s="130">
        <f t="shared" si="1"/>
        <v>0</v>
      </c>
      <c r="L68" s="130">
        <f t="shared" si="2"/>
        <v>0</v>
      </c>
      <c r="M68" s="130" t="str">
        <f t="shared" si="3"/>
        <v xml:space="preserve"> </v>
      </c>
      <c r="N68" s="130">
        <f t="shared" si="4"/>
        <v>0</v>
      </c>
      <c r="O68" s="4"/>
    </row>
    <row r="69" spans="1:15" x14ac:dyDescent="0.2">
      <c r="A69" s="116"/>
      <c r="B69" s="90"/>
      <c r="C69" s="51"/>
      <c r="D69" s="52"/>
      <c r="E69" s="52"/>
      <c r="F69" s="47"/>
      <c r="G69" s="92"/>
      <c r="H69" s="94"/>
      <c r="I69" s="130">
        <f t="shared" si="0"/>
        <v>0</v>
      </c>
      <c r="J69" s="89"/>
      <c r="K69" s="130">
        <f t="shared" si="1"/>
        <v>0</v>
      </c>
      <c r="L69" s="130">
        <f t="shared" si="2"/>
        <v>0</v>
      </c>
      <c r="M69" s="130" t="str">
        <f t="shared" si="3"/>
        <v xml:space="preserve"> </v>
      </c>
      <c r="N69" s="130">
        <f t="shared" si="4"/>
        <v>0</v>
      </c>
      <c r="O69" s="4"/>
    </row>
    <row r="70" spans="1:15" x14ac:dyDescent="0.2">
      <c r="A70" s="116"/>
      <c r="B70" s="90"/>
      <c r="C70" s="51"/>
      <c r="D70" s="52"/>
      <c r="E70" s="52"/>
      <c r="F70" s="47"/>
      <c r="G70" s="92"/>
      <c r="H70" s="94"/>
      <c r="I70" s="130">
        <f t="shared" si="0"/>
        <v>0</v>
      </c>
      <c r="J70" s="89"/>
      <c r="K70" s="130">
        <f t="shared" si="1"/>
        <v>0</v>
      </c>
      <c r="L70" s="130">
        <f t="shared" si="2"/>
        <v>0</v>
      </c>
      <c r="M70" s="130" t="str">
        <f t="shared" si="3"/>
        <v xml:space="preserve"> </v>
      </c>
      <c r="N70" s="130">
        <f t="shared" si="4"/>
        <v>0</v>
      </c>
      <c r="O70" s="21"/>
    </row>
    <row r="71" spans="1:15" x14ac:dyDescent="0.2">
      <c r="A71" s="116"/>
      <c r="B71" s="90"/>
      <c r="C71" s="51"/>
      <c r="D71" s="52"/>
      <c r="E71" s="52"/>
      <c r="F71" s="47"/>
      <c r="G71" s="92"/>
      <c r="H71" s="94"/>
      <c r="I71" s="130">
        <f t="shared" si="0"/>
        <v>0</v>
      </c>
      <c r="J71" s="89"/>
      <c r="K71" s="130">
        <f t="shared" si="1"/>
        <v>0</v>
      </c>
      <c r="L71" s="130">
        <f t="shared" si="2"/>
        <v>0</v>
      </c>
      <c r="M71" s="130" t="str">
        <f t="shared" si="3"/>
        <v xml:space="preserve"> </v>
      </c>
      <c r="N71" s="130">
        <f t="shared" si="4"/>
        <v>0</v>
      </c>
      <c r="O71" s="4"/>
    </row>
    <row r="72" spans="1:15" x14ac:dyDescent="0.2">
      <c r="A72" s="116"/>
      <c r="B72" s="90"/>
      <c r="C72" s="51"/>
      <c r="D72" s="52"/>
      <c r="E72" s="52"/>
      <c r="F72" s="47"/>
      <c r="G72" s="92"/>
      <c r="H72" s="94"/>
      <c r="I72" s="130">
        <f t="shared" ref="I72:I100" si="5">IF(E72&gt;0,E72-D72,0)</f>
        <v>0</v>
      </c>
      <c r="J72" s="89"/>
      <c r="K72" s="130">
        <f t="shared" ref="K72:K100" si="6">IF(G72="GUV",K71+I72,K71)</f>
        <v>0</v>
      </c>
      <c r="L72" s="130">
        <f t="shared" ref="L72:L100" si="7">L71+I72</f>
        <v>0</v>
      </c>
      <c r="M72" s="130" t="str">
        <f t="shared" ref="M72:M100" si="8">IF(G72="GUV",I72," ")</f>
        <v xml:space="preserve"> </v>
      </c>
      <c r="N72" s="130">
        <f t="shared" ref="N72:N100" si="9">IF(G72="GUV"," ",I72)</f>
        <v>0</v>
      </c>
      <c r="O72" s="4"/>
    </row>
    <row r="73" spans="1:15" x14ac:dyDescent="0.2">
      <c r="A73" s="116"/>
      <c r="B73" s="90"/>
      <c r="C73" s="91"/>
      <c r="D73" s="1"/>
      <c r="E73" s="1"/>
      <c r="F73" s="47"/>
      <c r="G73" s="92"/>
      <c r="H73" s="94"/>
      <c r="I73" s="130">
        <f t="shared" si="5"/>
        <v>0</v>
      </c>
      <c r="J73" s="89"/>
      <c r="K73" s="130">
        <f t="shared" si="6"/>
        <v>0</v>
      </c>
      <c r="L73" s="130">
        <f t="shared" si="7"/>
        <v>0</v>
      </c>
      <c r="M73" s="130" t="str">
        <f t="shared" si="8"/>
        <v xml:space="preserve"> </v>
      </c>
      <c r="N73" s="130">
        <f t="shared" si="9"/>
        <v>0</v>
      </c>
      <c r="O73" s="4"/>
    </row>
    <row r="74" spans="1:15" x14ac:dyDescent="0.2">
      <c r="A74" s="116"/>
      <c r="B74" s="90"/>
      <c r="C74" s="91"/>
      <c r="D74" s="1"/>
      <c r="E74" s="1"/>
      <c r="F74" s="47"/>
      <c r="G74" s="92"/>
      <c r="H74" s="94"/>
      <c r="I74" s="130">
        <f t="shared" si="5"/>
        <v>0</v>
      </c>
      <c r="J74" s="89"/>
      <c r="K74" s="130">
        <f t="shared" si="6"/>
        <v>0</v>
      </c>
      <c r="L74" s="130">
        <f t="shared" si="7"/>
        <v>0</v>
      </c>
      <c r="M74" s="130" t="str">
        <f t="shared" si="8"/>
        <v xml:space="preserve"> </v>
      </c>
      <c r="N74" s="130">
        <f t="shared" si="9"/>
        <v>0</v>
      </c>
      <c r="O74" s="4"/>
    </row>
    <row r="75" spans="1:15" x14ac:dyDescent="0.2">
      <c r="A75" s="116"/>
      <c r="B75" s="90"/>
      <c r="C75" s="91"/>
      <c r="D75" s="1"/>
      <c r="E75" s="1"/>
      <c r="F75" s="47"/>
      <c r="G75" s="92"/>
      <c r="H75" s="94"/>
      <c r="I75" s="130">
        <f t="shared" si="5"/>
        <v>0</v>
      </c>
      <c r="J75" s="89"/>
      <c r="K75" s="130">
        <f t="shared" si="6"/>
        <v>0</v>
      </c>
      <c r="L75" s="130">
        <f t="shared" si="7"/>
        <v>0</v>
      </c>
      <c r="M75" s="130" t="str">
        <f t="shared" si="8"/>
        <v xml:space="preserve"> </v>
      </c>
      <c r="N75" s="130">
        <f t="shared" si="9"/>
        <v>0</v>
      </c>
      <c r="O75" s="4"/>
    </row>
    <row r="76" spans="1:15" x14ac:dyDescent="0.2">
      <c r="A76" s="116"/>
      <c r="B76" s="90"/>
      <c r="C76" s="91"/>
      <c r="D76" s="1"/>
      <c r="E76" s="1"/>
      <c r="F76" s="47"/>
      <c r="G76" s="92"/>
      <c r="H76" s="94"/>
      <c r="I76" s="130">
        <f t="shared" si="5"/>
        <v>0</v>
      </c>
      <c r="J76" s="89"/>
      <c r="K76" s="130">
        <f t="shared" si="6"/>
        <v>0</v>
      </c>
      <c r="L76" s="130">
        <f t="shared" si="7"/>
        <v>0</v>
      </c>
      <c r="M76" s="130" t="str">
        <f t="shared" si="8"/>
        <v xml:space="preserve"> </v>
      </c>
      <c r="N76" s="130">
        <f t="shared" si="9"/>
        <v>0</v>
      </c>
      <c r="O76" s="4"/>
    </row>
    <row r="77" spans="1:15" x14ac:dyDescent="0.2">
      <c r="A77" s="116"/>
      <c r="B77" s="90"/>
      <c r="C77" s="91"/>
      <c r="D77" s="1"/>
      <c r="E77" s="1"/>
      <c r="F77" s="47"/>
      <c r="G77" s="92"/>
      <c r="H77" s="94"/>
      <c r="I77" s="130">
        <f t="shared" si="5"/>
        <v>0</v>
      </c>
      <c r="J77" s="89"/>
      <c r="K77" s="130">
        <f t="shared" si="6"/>
        <v>0</v>
      </c>
      <c r="L77" s="130">
        <f t="shared" si="7"/>
        <v>0</v>
      </c>
      <c r="M77" s="130" t="str">
        <f t="shared" si="8"/>
        <v xml:space="preserve"> </v>
      </c>
      <c r="N77" s="130">
        <f t="shared" si="9"/>
        <v>0</v>
      </c>
      <c r="O77" s="21"/>
    </row>
    <row r="78" spans="1:15" x14ac:dyDescent="0.2">
      <c r="A78" s="116"/>
      <c r="B78" s="90"/>
      <c r="C78" s="91"/>
      <c r="D78" s="1"/>
      <c r="E78" s="1"/>
      <c r="F78" s="47"/>
      <c r="G78" s="92"/>
      <c r="H78" s="94"/>
      <c r="I78" s="130">
        <f t="shared" si="5"/>
        <v>0</v>
      </c>
      <c r="J78" s="89"/>
      <c r="K78" s="130">
        <f t="shared" si="6"/>
        <v>0</v>
      </c>
      <c r="L78" s="130">
        <f t="shared" si="7"/>
        <v>0</v>
      </c>
      <c r="M78" s="130" t="str">
        <f t="shared" si="8"/>
        <v xml:space="preserve"> </v>
      </c>
      <c r="N78" s="130">
        <f t="shared" si="9"/>
        <v>0</v>
      </c>
      <c r="O78" s="4"/>
    </row>
    <row r="79" spans="1:15" x14ac:dyDescent="0.2">
      <c r="A79" s="116"/>
      <c r="B79" s="90"/>
      <c r="C79" s="91"/>
      <c r="D79" s="1"/>
      <c r="E79" s="1"/>
      <c r="F79" s="47"/>
      <c r="G79" s="92"/>
      <c r="H79" s="94"/>
      <c r="I79" s="130">
        <f t="shared" si="5"/>
        <v>0</v>
      </c>
      <c r="J79" s="89"/>
      <c r="K79" s="130">
        <f t="shared" si="6"/>
        <v>0</v>
      </c>
      <c r="L79" s="130">
        <f t="shared" si="7"/>
        <v>0</v>
      </c>
      <c r="M79" s="130" t="str">
        <f t="shared" si="8"/>
        <v xml:space="preserve"> </v>
      </c>
      <c r="N79" s="130">
        <f t="shared" si="9"/>
        <v>0</v>
      </c>
      <c r="O79" s="4"/>
    </row>
    <row r="80" spans="1:15" x14ac:dyDescent="0.2">
      <c r="A80" s="116"/>
      <c r="B80" s="90"/>
      <c r="C80" s="91"/>
      <c r="D80" s="1"/>
      <c r="E80" s="1"/>
      <c r="F80" s="47"/>
      <c r="G80" s="92"/>
      <c r="H80" s="94"/>
      <c r="I80" s="130">
        <f t="shared" si="5"/>
        <v>0</v>
      </c>
      <c r="J80" s="89"/>
      <c r="K80" s="130">
        <f t="shared" si="6"/>
        <v>0</v>
      </c>
      <c r="L80" s="130">
        <f t="shared" si="7"/>
        <v>0</v>
      </c>
      <c r="M80" s="130" t="str">
        <f t="shared" si="8"/>
        <v xml:space="preserve"> </v>
      </c>
      <c r="N80" s="130">
        <f t="shared" si="9"/>
        <v>0</v>
      </c>
      <c r="O80" s="4"/>
    </row>
    <row r="81" spans="1:15" x14ac:dyDescent="0.2">
      <c r="A81" s="116"/>
      <c r="B81" s="90"/>
      <c r="C81" s="91"/>
      <c r="D81" s="1"/>
      <c r="E81" s="1"/>
      <c r="F81" s="47"/>
      <c r="G81" s="92"/>
      <c r="H81" s="94"/>
      <c r="I81" s="130">
        <f t="shared" si="5"/>
        <v>0</v>
      </c>
      <c r="J81" s="89"/>
      <c r="K81" s="130">
        <f t="shared" si="6"/>
        <v>0</v>
      </c>
      <c r="L81" s="130">
        <f t="shared" si="7"/>
        <v>0</v>
      </c>
      <c r="M81" s="130" t="str">
        <f t="shared" si="8"/>
        <v xml:space="preserve"> </v>
      </c>
      <c r="N81" s="130">
        <f t="shared" si="9"/>
        <v>0</v>
      </c>
      <c r="O81" s="4"/>
    </row>
    <row r="82" spans="1:15" x14ac:dyDescent="0.2">
      <c r="A82" s="116"/>
      <c r="B82" s="90"/>
      <c r="C82" s="91"/>
      <c r="D82" s="1"/>
      <c r="E82" s="1"/>
      <c r="F82" s="47"/>
      <c r="G82" s="92"/>
      <c r="H82" s="94"/>
      <c r="I82" s="130">
        <f t="shared" si="5"/>
        <v>0</v>
      </c>
      <c r="J82" s="89"/>
      <c r="K82" s="130">
        <f t="shared" si="6"/>
        <v>0</v>
      </c>
      <c r="L82" s="130">
        <f t="shared" si="7"/>
        <v>0</v>
      </c>
      <c r="M82" s="130" t="str">
        <f t="shared" si="8"/>
        <v xml:space="preserve"> </v>
      </c>
      <c r="N82" s="130">
        <f t="shared" si="9"/>
        <v>0</v>
      </c>
      <c r="O82" s="4"/>
    </row>
    <row r="83" spans="1:15" x14ac:dyDescent="0.2">
      <c r="A83" s="116"/>
      <c r="B83" s="90"/>
      <c r="C83" s="91"/>
      <c r="D83" s="1"/>
      <c r="E83" s="1"/>
      <c r="F83" s="47"/>
      <c r="G83" s="92"/>
      <c r="H83" s="94"/>
      <c r="I83" s="130">
        <f t="shared" si="5"/>
        <v>0</v>
      </c>
      <c r="J83" s="89"/>
      <c r="K83" s="130">
        <f t="shared" si="6"/>
        <v>0</v>
      </c>
      <c r="L83" s="130">
        <f t="shared" si="7"/>
        <v>0</v>
      </c>
      <c r="M83" s="130" t="str">
        <f t="shared" si="8"/>
        <v xml:space="preserve"> </v>
      </c>
      <c r="N83" s="130">
        <f t="shared" si="9"/>
        <v>0</v>
      </c>
      <c r="O83" s="4"/>
    </row>
    <row r="84" spans="1:15" x14ac:dyDescent="0.2">
      <c r="A84" s="116"/>
      <c r="B84" s="90"/>
      <c r="C84" s="91"/>
      <c r="D84" s="1"/>
      <c r="E84" s="1"/>
      <c r="F84" s="47"/>
      <c r="G84" s="92"/>
      <c r="H84" s="94"/>
      <c r="I84" s="130">
        <f t="shared" si="5"/>
        <v>0</v>
      </c>
      <c r="J84" s="89"/>
      <c r="K84" s="130">
        <f t="shared" si="6"/>
        <v>0</v>
      </c>
      <c r="L84" s="130">
        <f t="shared" si="7"/>
        <v>0</v>
      </c>
      <c r="M84" s="130" t="str">
        <f t="shared" si="8"/>
        <v xml:space="preserve"> </v>
      </c>
      <c r="N84" s="130">
        <f t="shared" si="9"/>
        <v>0</v>
      </c>
      <c r="O84" s="4"/>
    </row>
    <row r="85" spans="1:15" x14ac:dyDescent="0.2">
      <c r="A85" s="116"/>
      <c r="B85" s="90"/>
      <c r="C85" s="91"/>
      <c r="D85" s="1"/>
      <c r="E85" s="1"/>
      <c r="F85" s="47"/>
      <c r="G85" s="92"/>
      <c r="H85" s="94"/>
      <c r="I85" s="130">
        <f t="shared" si="5"/>
        <v>0</v>
      </c>
      <c r="J85" s="89"/>
      <c r="K85" s="130">
        <f t="shared" si="6"/>
        <v>0</v>
      </c>
      <c r="L85" s="130">
        <f t="shared" si="7"/>
        <v>0</v>
      </c>
      <c r="M85" s="130" t="str">
        <f t="shared" si="8"/>
        <v xml:space="preserve"> </v>
      </c>
      <c r="N85" s="130">
        <f t="shared" si="9"/>
        <v>0</v>
      </c>
      <c r="O85" s="4"/>
    </row>
    <row r="86" spans="1:15" x14ac:dyDescent="0.2">
      <c r="A86" s="116"/>
      <c r="B86" s="90"/>
      <c r="C86" s="91"/>
      <c r="D86" s="1"/>
      <c r="E86" s="1"/>
      <c r="F86" s="47"/>
      <c r="G86" s="92"/>
      <c r="H86" s="94"/>
      <c r="I86" s="130">
        <f t="shared" si="5"/>
        <v>0</v>
      </c>
      <c r="J86" s="89"/>
      <c r="K86" s="130">
        <f t="shared" si="6"/>
        <v>0</v>
      </c>
      <c r="L86" s="130">
        <f t="shared" si="7"/>
        <v>0</v>
      </c>
      <c r="M86" s="130" t="str">
        <f t="shared" si="8"/>
        <v xml:space="preserve"> </v>
      </c>
      <c r="N86" s="130">
        <f t="shared" si="9"/>
        <v>0</v>
      </c>
      <c r="O86" s="4"/>
    </row>
    <row r="87" spans="1:15" x14ac:dyDescent="0.2">
      <c r="A87" s="116"/>
      <c r="B87" s="90"/>
      <c r="C87" s="91"/>
      <c r="D87" s="1"/>
      <c r="E87" s="1"/>
      <c r="F87" s="47"/>
      <c r="G87" s="92"/>
      <c r="H87" s="94"/>
      <c r="I87" s="130">
        <f t="shared" si="5"/>
        <v>0</v>
      </c>
      <c r="J87" s="89"/>
      <c r="K87" s="130">
        <f t="shared" si="6"/>
        <v>0</v>
      </c>
      <c r="L87" s="130">
        <f t="shared" si="7"/>
        <v>0</v>
      </c>
      <c r="M87" s="130" t="str">
        <f t="shared" si="8"/>
        <v xml:space="preserve"> </v>
      </c>
      <c r="N87" s="130">
        <f t="shared" si="9"/>
        <v>0</v>
      </c>
      <c r="O87" s="21"/>
    </row>
    <row r="88" spans="1:15" x14ac:dyDescent="0.2">
      <c r="A88" s="116"/>
      <c r="B88" s="90"/>
      <c r="C88" s="91"/>
      <c r="D88" s="1"/>
      <c r="E88" s="1"/>
      <c r="F88" s="47"/>
      <c r="G88" s="92"/>
      <c r="H88" s="94"/>
      <c r="I88" s="130">
        <f t="shared" si="5"/>
        <v>0</v>
      </c>
      <c r="J88" s="89"/>
      <c r="K88" s="130">
        <f t="shared" si="6"/>
        <v>0</v>
      </c>
      <c r="L88" s="130">
        <f t="shared" si="7"/>
        <v>0</v>
      </c>
      <c r="M88" s="130" t="str">
        <f t="shared" si="8"/>
        <v xml:space="preserve"> </v>
      </c>
      <c r="N88" s="130">
        <f t="shared" si="9"/>
        <v>0</v>
      </c>
      <c r="O88" s="4"/>
    </row>
    <row r="89" spans="1:15" x14ac:dyDescent="0.2">
      <c r="A89" s="116"/>
      <c r="B89" s="90"/>
      <c r="C89" s="91"/>
      <c r="D89" s="1"/>
      <c r="E89" s="1"/>
      <c r="F89" s="47"/>
      <c r="G89" s="92"/>
      <c r="H89" s="94"/>
      <c r="I89" s="130">
        <f t="shared" si="5"/>
        <v>0</v>
      </c>
      <c r="J89" s="89"/>
      <c r="K89" s="130">
        <f t="shared" si="6"/>
        <v>0</v>
      </c>
      <c r="L89" s="130">
        <f t="shared" si="7"/>
        <v>0</v>
      </c>
      <c r="M89" s="130" t="str">
        <f t="shared" si="8"/>
        <v xml:space="preserve"> </v>
      </c>
      <c r="N89" s="130">
        <f t="shared" si="9"/>
        <v>0</v>
      </c>
      <c r="O89" s="4"/>
    </row>
    <row r="90" spans="1:15" x14ac:dyDescent="0.2">
      <c r="A90" s="116"/>
      <c r="B90" s="90"/>
      <c r="C90" s="91"/>
      <c r="D90" s="1"/>
      <c r="E90" s="1"/>
      <c r="F90" s="47"/>
      <c r="G90" s="92"/>
      <c r="H90" s="94"/>
      <c r="I90" s="130">
        <f t="shared" si="5"/>
        <v>0</v>
      </c>
      <c r="J90" s="89"/>
      <c r="K90" s="130">
        <f t="shared" si="6"/>
        <v>0</v>
      </c>
      <c r="L90" s="130">
        <f t="shared" si="7"/>
        <v>0</v>
      </c>
      <c r="M90" s="130" t="str">
        <f t="shared" si="8"/>
        <v xml:space="preserve"> </v>
      </c>
      <c r="N90" s="130">
        <f t="shared" si="9"/>
        <v>0</v>
      </c>
      <c r="O90" s="4"/>
    </row>
    <row r="91" spans="1:15" x14ac:dyDescent="0.2">
      <c r="A91" s="116"/>
      <c r="B91" s="90"/>
      <c r="C91" s="91"/>
      <c r="D91" s="1"/>
      <c r="E91" s="1"/>
      <c r="F91" s="47"/>
      <c r="G91" s="92"/>
      <c r="H91" s="94"/>
      <c r="I91" s="130">
        <f t="shared" si="5"/>
        <v>0</v>
      </c>
      <c r="J91" s="89"/>
      <c r="K91" s="130">
        <f t="shared" si="6"/>
        <v>0</v>
      </c>
      <c r="L91" s="130">
        <f t="shared" si="7"/>
        <v>0</v>
      </c>
      <c r="M91" s="130" t="str">
        <f t="shared" si="8"/>
        <v xml:space="preserve"> </v>
      </c>
      <c r="N91" s="130">
        <f t="shared" si="9"/>
        <v>0</v>
      </c>
      <c r="O91" s="4"/>
    </row>
    <row r="92" spans="1:15" x14ac:dyDescent="0.2">
      <c r="A92" s="116"/>
      <c r="B92" s="90"/>
      <c r="C92" s="91"/>
      <c r="D92" s="1"/>
      <c r="E92" s="1"/>
      <c r="F92" s="47"/>
      <c r="G92" s="92"/>
      <c r="H92" s="94"/>
      <c r="I92" s="130">
        <f t="shared" si="5"/>
        <v>0</v>
      </c>
      <c r="J92" s="89"/>
      <c r="K92" s="130">
        <f t="shared" si="6"/>
        <v>0</v>
      </c>
      <c r="L92" s="130">
        <f t="shared" si="7"/>
        <v>0</v>
      </c>
      <c r="M92" s="130" t="str">
        <f t="shared" si="8"/>
        <v xml:space="preserve"> </v>
      </c>
      <c r="N92" s="130">
        <f t="shared" si="9"/>
        <v>0</v>
      </c>
      <c r="O92" s="4"/>
    </row>
    <row r="93" spans="1:15" x14ac:dyDescent="0.2">
      <c r="A93" s="116"/>
      <c r="B93" s="90"/>
      <c r="C93" s="91"/>
      <c r="D93" s="1"/>
      <c r="E93" s="1"/>
      <c r="F93" s="47"/>
      <c r="G93" s="92"/>
      <c r="H93" s="94"/>
      <c r="I93" s="130">
        <f t="shared" si="5"/>
        <v>0</v>
      </c>
      <c r="J93" s="89"/>
      <c r="K93" s="130">
        <f t="shared" si="6"/>
        <v>0</v>
      </c>
      <c r="L93" s="130">
        <f t="shared" si="7"/>
        <v>0</v>
      </c>
      <c r="M93" s="130" t="str">
        <f t="shared" si="8"/>
        <v xml:space="preserve"> </v>
      </c>
      <c r="N93" s="130">
        <f t="shared" si="9"/>
        <v>0</v>
      </c>
      <c r="O93" s="4"/>
    </row>
    <row r="94" spans="1:15" x14ac:dyDescent="0.2">
      <c r="A94" s="116"/>
      <c r="B94" s="90"/>
      <c r="C94" s="91"/>
      <c r="D94" s="1"/>
      <c r="E94" s="1"/>
      <c r="F94" s="47"/>
      <c r="G94" s="92"/>
      <c r="H94" s="94"/>
      <c r="I94" s="130">
        <f t="shared" si="5"/>
        <v>0</v>
      </c>
      <c r="J94" s="89"/>
      <c r="K94" s="130">
        <f t="shared" si="6"/>
        <v>0</v>
      </c>
      <c r="L94" s="130">
        <f t="shared" si="7"/>
        <v>0</v>
      </c>
      <c r="M94" s="130" t="str">
        <f t="shared" si="8"/>
        <v xml:space="preserve"> </v>
      </c>
      <c r="N94" s="130">
        <f t="shared" si="9"/>
        <v>0</v>
      </c>
      <c r="O94" s="21"/>
    </row>
    <row r="95" spans="1:15" x14ac:dyDescent="0.2">
      <c r="A95" s="116"/>
      <c r="B95" s="90"/>
      <c r="C95" s="91"/>
      <c r="D95" s="1"/>
      <c r="E95" s="1"/>
      <c r="F95" s="47"/>
      <c r="G95" s="92"/>
      <c r="H95" s="94"/>
      <c r="I95" s="130">
        <f t="shared" si="5"/>
        <v>0</v>
      </c>
      <c r="J95" s="89"/>
      <c r="K95" s="130">
        <f t="shared" si="6"/>
        <v>0</v>
      </c>
      <c r="L95" s="130">
        <f t="shared" si="7"/>
        <v>0</v>
      </c>
      <c r="M95" s="130" t="str">
        <f t="shared" si="8"/>
        <v xml:space="preserve"> </v>
      </c>
      <c r="N95" s="130">
        <f t="shared" si="9"/>
        <v>0</v>
      </c>
      <c r="O95" s="4"/>
    </row>
    <row r="96" spans="1:15" x14ac:dyDescent="0.2">
      <c r="A96" s="116"/>
      <c r="B96" s="90"/>
      <c r="C96" s="91"/>
      <c r="D96" s="1"/>
      <c r="E96" s="1"/>
      <c r="F96" s="47"/>
      <c r="G96" s="92"/>
      <c r="H96" s="94"/>
      <c r="I96" s="130">
        <f t="shared" si="5"/>
        <v>0</v>
      </c>
      <c r="J96" s="89"/>
      <c r="K96" s="130">
        <f t="shared" si="6"/>
        <v>0</v>
      </c>
      <c r="L96" s="130">
        <f t="shared" si="7"/>
        <v>0</v>
      </c>
      <c r="M96" s="130" t="str">
        <f t="shared" si="8"/>
        <v xml:space="preserve"> </v>
      </c>
      <c r="N96" s="130">
        <f t="shared" si="9"/>
        <v>0</v>
      </c>
      <c r="O96" s="4"/>
    </row>
    <row r="97" spans="1:18" x14ac:dyDescent="0.2">
      <c r="A97" s="116"/>
      <c r="B97" s="90"/>
      <c r="C97" s="91"/>
      <c r="D97" s="1"/>
      <c r="E97" s="1"/>
      <c r="F97" s="47"/>
      <c r="G97" s="92"/>
      <c r="H97" s="94"/>
      <c r="I97" s="130">
        <f t="shared" si="5"/>
        <v>0</v>
      </c>
      <c r="J97" s="89"/>
      <c r="K97" s="130">
        <f t="shared" si="6"/>
        <v>0</v>
      </c>
      <c r="L97" s="130">
        <f t="shared" si="7"/>
        <v>0</v>
      </c>
      <c r="M97" s="130" t="str">
        <f t="shared" si="8"/>
        <v xml:space="preserve"> </v>
      </c>
      <c r="N97" s="130">
        <f t="shared" si="9"/>
        <v>0</v>
      </c>
      <c r="O97" s="4"/>
    </row>
    <row r="98" spans="1:18" x14ac:dyDescent="0.2">
      <c r="A98" s="116"/>
      <c r="B98" s="90"/>
      <c r="C98" s="91"/>
      <c r="D98" s="1"/>
      <c r="E98" s="1"/>
      <c r="F98" s="47"/>
      <c r="G98" s="92"/>
      <c r="H98" s="94"/>
      <c r="I98" s="130">
        <f t="shared" si="5"/>
        <v>0</v>
      </c>
      <c r="J98" s="89"/>
      <c r="K98" s="130">
        <f t="shared" si="6"/>
        <v>0</v>
      </c>
      <c r="L98" s="130">
        <f t="shared" si="7"/>
        <v>0</v>
      </c>
      <c r="M98" s="130" t="str">
        <f t="shared" si="8"/>
        <v xml:space="preserve"> </v>
      </c>
      <c r="N98" s="130">
        <f t="shared" si="9"/>
        <v>0</v>
      </c>
      <c r="O98" s="4"/>
    </row>
    <row r="99" spans="1:18" x14ac:dyDescent="0.2">
      <c r="A99" s="116"/>
      <c r="B99" s="90"/>
      <c r="C99" s="91"/>
      <c r="D99" s="1"/>
      <c r="E99" s="1"/>
      <c r="F99" s="47"/>
      <c r="G99" s="92"/>
      <c r="H99" s="94"/>
      <c r="I99" s="130">
        <f t="shared" si="5"/>
        <v>0</v>
      </c>
      <c r="J99" s="89"/>
      <c r="K99" s="130">
        <f t="shared" si="6"/>
        <v>0</v>
      </c>
      <c r="L99" s="130">
        <f t="shared" si="7"/>
        <v>0</v>
      </c>
      <c r="M99" s="130" t="str">
        <f t="shared" si="8"/>
        <v xml:space="preserve"> </v>
      </c>
      <c r="N99" s="130">
        <f t="shared" si="9"/>
        <v>0</v>
      </c>
      <c r="O99" s="4"/>
    </row>
    <row r="100" spans="1:18" x14ac:dyDescent="0.2">
      <c r="A100" s="116"/>
      <c r="B100" s="90"/>
      <c r="C100" s="91"/>
      <c r="D100" s="1"/>
      <c r="E100" s="1"/>
      <c r="F100" s="47"/>
      <c r="G100" s="92"/>
      <c r="H100" s="94"/>
      <c r="I100" s="130">
        <f t="shared" si="5"/>
        <v>0</v>
      </c>
      <c r="J100" s="89"/>
      <c r="K100" s="130">
        <f t="shared" si="6"/>
        <v>0</v>
      </c>
      <c r="L100" s="130">
        <f t="shared" si="7"/>
        <v>0</v>
      </c>
      <c r="M100" s="130" t="str">
        <f t="shared" si="8"/>
        <v xml:space="preserve"> </v>
      </c>
      <c r="N100" s="130">
        <f t="shared" si="9"/>
        <v>0</v>
      </c>
      <c r="O100" s="4"/>
    </row>
    <row r="101" spans="1:18" x14ac:dyDescent="0.2">
      <c r="K101" s="130">
        <f>MAX(K6:K100)</f>
        <v>0</v>
      </c>
      <c r="L101" s="130">
        <f>MAX(L6:L100)</f>
        <v>0</v>
      </c>
      <c r="M101" s="130">
        <f>SUM(M7:M100)</f>
        <v>0</v>
      </c>
      <c r="N101" s="130">
        <f>SUM(N7:N100)</f>
        <v>0</v>
      </c>
      <c r="O101" s="4"/>
    </row>
    <row r="102" spans="1:18" x14ac:dyDescent="0.2">
      <c r="D102" s="16"/>
      <c r="M102" s="75"/>
      <c r="N102" s="3"/>
      <c r="O102" s="4"/>
    </row>
    <row r="103" spans="1:18" x14ac:dyDescent="0.2">
      <c r="D103" s="16"/>
      <c r="M103" s="75"/>
      <c r="N103" s="3"/>
      <c r="O103" s="4"/>
    </row>
    <row r="104" spans="1:18" x14ac:dyDescent="0.2">
      <c r="I104" s="5"/>
      <c r="K104" s="5"/>
      <c r="M104" s="75"/>
      <c r="N104" s="3"/>
      <c r="O104" s="4"/>
    </row>
    <row r="105" spans="1:18" x14ac:dyDescent="0.2">
      <c r="M105" s="75"/>
      <c r="N105" s="3"/>
      <c r="O105" s="4"/>
    </row>
    <row r="106" spans="1:18" x14ac:dyDescent="0.2">
      <c r="I106" s="18"/>
      <c r="K106" s="18"/>
      <c r="M106" s="75"/>
      <c r="N106" s="3"/>
      <c r="O106" s="4"/>
      <c r="P106" s="16"/>
      <c r="R106" s="16"/>
    </row>
    <row r="107" spans="1:18" x14ac:dyDescent="0.2">
      <c r="I107" s="19"/>
      <c r="K107" s="19"/>
      <c r="M107" s="75"/>
      <c r="N107" s="3"/>
      <c r="O107" s="4"/>
      <c r="P107" s="16"/>
    </row>
    <row r="108" spans="1:18" x14ac:dyDescent="0.2">
      <c r="D108" s="16"/>
      <c r="E108" s="16"/>
      <c r="G108" s="17"/>
      <c r="H108" s="17"/>
      <c r="I108" s="20"/>
      <c r="J108" s="17"/>
      <c r="K108" s="20"/>
      <c r="M108" s="75"/>
      <c r="N108" s="3"/>
      <c r="O108" s="4"/>
    </row>
    <row r="109" spans="1:18" x14ac:dyDescent="0.2">
      <c r="D109" s="16"/>
      <c r="E109" s="16"/>
      <c r="G109" s="17"/>
      <c r="H109" s="17"/>
      <c r="I109" s="18"/>
      <c r="J109" s="17"/>
      <c r="K109" s="18"/>
      <c r="M109" s="75"/>
      <c r="N109" s="3"/>
      <c r="O109" s="4"/>
    </row>
    <row r="110" spans="1:18" x14ac:dyDescent="0.2">
      <c r="D110" s="16"/>
      <c r="E110" s="16"/>
      <c r="G110" s="17"/>
      <c r="H110" s="17"/>
      <c r="I110" s="16"/>
      <c r="J110" s="17"/>
      <c r="K110" s="16"/>
      <c r="M110" s="75"/>
      <c r="N110" s="3"/>
      <c r="O110" s="4"/>
    </row>
    <row r="111" spans="1:18" x14ac:dyDescent="0.2">
      <c r="D111" s="16"/>
      <c r="E111" s="16"/>
      <c r="G111" s="17"/>
      <c r="H111" s="17"/>
      <c r="I111" s="16"/>
      <c r="J111" s="17"/>
      <c r="K111" s="16"/>
      <c r="M111" s="75"/>
      <c r="N111" s="3"/>
      <c r="O111" s="4"/>
    </row>
    <row r="112" spans="1:18" x14ac:dyDescent="0.2">
      <c r="D112" s="16"/>
      <c r="E112" s="16"/>
      <c r="G112" s="17"/>
      <c r="H112" s="17"/>
      <c r="I112" s="16"/>
      <c r="J112" s="17"/>
      <c r="K112" s="16"/>
      <c r="M112" s="75"/>
      <c r="N112" s="3"/>
      <c r="O112" s="4"/>
    </row>
    <row r="113" spans="4:15" x14ac:dyDescent="0.2">
      <c r="D113" s="16"/>
      <c r="E113" s="16"/>
      <c r="G113" s="17"/>
      <c r="H113" s="17"/>
      <c r="I113" s="16"/>
      <c r="J113" s="17"/>
      <c r="K113" s="16"/>
      <c r="M113" s="75"/>
      <c r="N113" s="3"/>
      <c r="O113" s="4"/>
    </row>
    <row r="114" spans="4:15" x14ac:dyDescent="0.2">
      <c r="D114" s="16"/>
      <c r="E114" s="16"/>
      <c r="G114" s="17"/>
      <c r="H114" s="17"/>
      <c r="I114" s="16"/>
      <c r="J114" s="17"/>
      <c r="K114" s="16"/>
      <c r="M114" s="75"/>
      <c r="N114" s="3"/>
      <c r="O114" s="4"/>
    </row>
    <row r="115" spans="4:15" x14ac:dyDescent="0.2">
      <c r="D115" s="16"/>
      <c r="E115" s="16"/>
      <c r="G115" s="17"/>
      <c r="H115" s="17"/>
      <c r="I115" s="16"/>
      <c r="J115" s="17"/>
      <c r="K115" s="16"/>
      <c r="M115" s="75"/>
      <c r="N115" s="3"/>
      <c r="O115" s="4"/>
    </row>
    <row r="116" spans="4:15" x14ac:dyDescent="0.2">
      <c r="D116" s="16"/>
      <c r="E116" s="16"/>
      <c r="G116" s="17"/>
      <c r="H116" s="17"/>
      <c r="I116" s="16"/>
      <c r="J116" s="17"/>
      <c r="K116" s="16"/>
      <c r="M116" s="75"/>
      <c r="N116" s="3"/>
      <c r="O116" s="4"/>
    </row>
    <row r="117" spans="4:15" x14ac:dyDescent="0.2">
      <c r="D117" s="16"/>
      <c r="E117" s="16"/>
      <c r="G117" s="17"/>
      <c r="H117" s="17"/>
      <c r="I117" s="16"/>
      <c r="J117" s="17"/>
      <c r="K117" s="16"/>
      <c r="M117" s="74"/>
      <c r="N117" s="75"/>
    </row>
    <row r="118" spans="4:15" x14ac:dyDescent="0.2">
      <c r="D118" s="16"/>
      <c r="E118" s="16"/>
      <c r="G118" s="17"/>
      <c r="H118" s="17"/>
      <c r="I118" s="16"/>
      <c r="J118" s="17"/>
      <c r="K118" s="16"/>
      <c r="M118" s="74"/>
      <c r="N118" s="75"/>
    </row>
    <row r="119" spans="4:15" x14ac:dyDescent="0.2">
      <c r="D119" s="16"/>
      <c r="E119" s="16"/>
      <c r="G119" s="17"/>
      <c r="H119" s="17"/>
      <c r="I119" s="16"/>
      <c r="J119" s="17"/>
      <c r="K119" s="16"/>
      <c r="M119" s="74"/>
      <c r="N119" s="75"/>
    </row>
    <row r="120" spans="4:15" x14ac:dyDescent="0.2">
      <c r="D120" s="16"/>
      <c r="E120" s="16"/>
      <c r="G120" s="17"/>
      <c r="H120" s="17"/>
      <c r="I120" s="16"/>
      <c r="J120" s="17"/>
      <c r="K120" s="16"/>
      <c r="M120" s="74"/>
      <c r="N120" s="75"/>
    </row>
    <row r="121" spans="4:15" x14ac:dyDescent="0.2">
      <c r="D121" s="16"/>
      <c r="E121" s="16"/>
      <c r="G121" s="17"/>
      <c r="H121" s="17"/>
      <c r="I121" s="16"/>
      <c r="J121" s="17"/>
      <c r="K121" s="16"/>
      <c r="M121" s="74"/>
      <c r="N121" s="75"/>
    </row>
    <row r="122" spans="4:15" x14ac:dyDescent="0.2">
      <c r="D122" s="16"/>
      <c r="E122" s="16"/>
      <c r="G122" s="17"/>
      <c r="H122" s="17"/>
      <c r="I122" s="16"/>
      <c r="J122" s="17"/>
      <c r="K122" s="16"/>
      <c r="M122" s="74"/>
      <c r="N122" s="75"/>
    </row>
    <row r="123" spans="4:15" x14ac:dyDescent="0.2">
      <c r="D123" s="16"/>
      <c r="E123" s="16"/>
      <c r="G123" s="17"/>
      <c r="H123" s="17"/>
      <c r="I123" s="16"/>
      <c r="J123" s="17"/>
      <c r="K123" s="16"/>
      <c r="M123" s="74"/>
      <c r="N123" s="75"/>
    </row>
    <row r="124" spans="4:15" x14ac:dyDescent="0.2">
      <c r="D124" s="16"/>
      <c r="E124" s="16"/>
      <c r="G124" s="17"/>
      <c r="H124" s="17"/>
      <c r="I124" s="16"/>
      <c r="J124" s="17"/>
      <c r="K124" s="16"/>
      <c r="M124" s="74"/>
      <c r="N124" s="75"/>
    </row>
    <row r="125" spans="4:15" x14ac:dyDescent="0.2">
      <c r="D125" s="16"/>
      <c r="E125" s="16"/>
      <c r="G125" s="17"/>
      <c r="H125" s="17"/>
      <c r="I125" s="16"/>
      <c r="J125" s="17"/>
      <c r="K125" s="16"/>
      <c r="M125" s="74"/>
      <c r="N125" s="75"/>
    </row>
    <row r="126" spans="4:15" x14ac:dyDescent="0.2">
      <c r="D126" s="16"/>
      <c r="E126" s="16"/>
      <c r="G126" s="17"/>
      <c r="H126" s="17"/>
      <c r="I126" s="16"/>
      <c r="J126" s="17"/>
      <c r="K126" s="16"/>
      <c r="M126" s="74"/>
      <c r="N126" s="75"/>
    </row>
    <row r="127" spans="4:15" x14ac:dyDescent="0.2">
      <c r="D127" s="16"/>
      <c r="E127" s="16"/>
      <c r="G127" s="17"/>
      <c r="H127" s="17"/>
      <c r="I127" s="16"/>
      <c r="J127" s="17"/>
      <c r="K127" s="16"/>
      <c r="M127" s="74"/>
      <c r="N127" s="75"/>
    </row>
    <row r="128" spans="4:15" x14ac:dyDescent="0.2">
      <c r="D128" s="16"/>
      <c r="E128" s="16"/>
      <c r="G128" s="17"/>
      <c r="H128" s="17"/>
      <c r="I128" s="16"/>
      <c r="J128" s="17"/>
      <c r="K128" s="16"/>
      <c r="M128" s="74"/>
      <c r="N128" s="75"/>
    </row>
    <row r="129" spans="4:14" x14ac:dyDescent="0.2">
      <c r="D129" s="16"/>
      <c r="E129" s="16"/>
      <c r="G129" s="17"/>
      <c r="H129" s="17"/>
      <c r="I129" s="16"/>
      <c r="J129" s="17"/>
      <c r="K129" s="16"/>
      <c r="M129" s="74"/>
      <c r="N129" s="75"/>
    </row>
    <row r="130" spans="4:14" x14ac:dyDescent="0.2">
      <c r="D130" s="16"/>
      <c r="E130" s="16"/>
      <c r="G130" s="17"/>
      <c r="H130" s="17"/>
      <c r="I130" s="16"/>
      <c r="J130" s="17"/>
      <c r="K130" s="16"/>
      <c r="M130" s="74"/>
      <c r="N130" s="75"/>
    </row>
    <row r="131" spans="4:14" x14ac:dyDescent="0.2">
      <c r="D131" s="16"/>
      <c r="E131" s="16"/>
      <c r="G131" s="17"/>
      <c r="H131" s="17"/>
      <c r="I131" s="16"/>
      <c r="J131" s="17"/>
      <c r="K131" s="16"/>
      <c r="M131" s="74"/>
      <c r="N131" s="75"/>
    </row>
    <row r="132" spans="4:14" x14ac:dyDescent="0.2">
      <c r="M132" s="74"/>
      <c r="N132" s="75"/>
    </row>
    <row r="133" spans="4:14" x14ac:dyDescent="0.2">
      <c r="M133" s="74"/>
      <c r="N133" s="75"/>
    </row>
    <row r="134" spans="4:14" x14ac:dyDescent="0.2">
      <c r="M134" s="74"/>
      <c r="N134" s="75"/>
    </row>
    <row r="135" spans="4:14" x14ac:dyDescent="0.2">
      <c r="I135" s="5"/>
      <c r="K135" s="5"/>
      <c r="M135" s="74"/>
      <c r="N135" s="75"/>
    </row>
    <row r="136" spans="4:14" x14ac:dyDescent="0.2">
      <c r="M136" s="74"/>
      <c r="N136" s="75"/>
    </row>
    <row r="137" spans="4:14" x14ac:dyDescent="0.2">
      <c r="I137" s="21"/>
      <c r="K137" s="21"/>
      <c r="M137" s="74"/>
      <c r="N137" s="75"/>
    </row>
    <row r="138" spans="4:14" x14ac:dyDescent="0.2">
      <c r="I138" s="19"/>
      <c r="K138" s="19"/>
      <c r="M138" s="74"/>
      <c r="N138" s="75"/>
    </row>
    <row r="139" spans="4:14" x14ac:dyDescent="0.2">
      <c r="M139" s="74"/>
      <c r="N139" s="76"/>
    </row>
    <row r="140" spans="4:14" x14ac:dyDescent="0.2">
      <c r="M140" s="74"/>
      <c r="N140" s="75"/>
    </row>
    <row r="141" spans="4:14" x14ac:dyDescent="0.2">
      <c r="M141" s="74"/>
      <c r="N141" s="77"/>
    </row>
    <row r="142" spans="4:14" x14ac:dyDescent="0.2">
      <c r="M142" s="74"/>
      <c r="N142" s="78"/>
    </row>
    <row r="143" spans="4:14" x14ac:dyDescent="0.2">
      <c r="N143" s="20"/>
    </row>
    <row r="144" spans="4:14" x14ac:dyDescent="0.2">
      <c r="N144" s="18"/>
    </row>
  </sheetData>
  <mergeCells count="2">
    <mergeCell ref="P1:S1"/>
    <mergeCell ref="M6:N6"/>
  </mergeCells>
  <phoneticPr fontId="13" type="noConversion"/>
  <printOptions gridLines="1"/>
  <pageMargins left="0.78740157499999996" right="0.78740157499999996" top="0.984251969" bottom="0.984251969" header="0.5" footer="0.5"/>
  <headerFooter alignWithMargins="0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F2611C3-7250-4B3C-9A80-D71B1735AAEC}">
          <x14:formula1>
            <xm:f>Beginn!$C$3:$C$8</xm:f>
          </x14:formula1>
          <xm:sqref>G7:G100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29">
    <tabColor rgb="FFFFC000"/>
  </sheetPr>
  <dimension ref="A1:T144"/>
  <sheetViews>
    <sheetView workbookViewId="0">
      <selection activeCell="F11" sqref="F11"/>
    </sheetView>
  </sheetViews>
  <sheetFormatPr baseColWidth="10" defaultRowHeight="12.75" x14ac:dyDescent="0.2"/>
  <cols>
    <col min="1" max="1" width="6.7109375" style="2" customWidth="1"/>
    <col min="2" max="2" width="3.7109375" style="3" customWidth="1"/>
    <col min="3" max="3" width="10.140625" style="4" customWidth="1"/>
    <col min="4" max="5" width="7.7109375" style="4" customWidth="1"/>
    <col min="6" max="6" width="7.7109375" style="48" customWidth="1"/>
    <col min="7" max="7" width="7.5703125" style="5" customWidth="1"/>
    <col min="8" max="8" width="26.42578125" style="5" customWidth="1"/>
    <col min="9" max="9" width="8.140625" style="4" customWidth="1"/>
    <col min="10" max="10" width="1.85546875" style="5" customWidth="1"/>
    <col min="11" max="11" width="8.140625" style="4" customWidth="1"/>
    <col min="12" max="12" width="7.5703125" style="4" customWidth="1"/>
    <col min="13" max="13" width="9.28515625" style="3" customWidth="1"/>
    <col min="14" max="14" width="8" style="4" customWidth="1"/>
    <col min="15" max="15" width="15.7109375" style="3" customWidth="1"/>
    <col min="16" max="17" width="11.42578125" style="4"/>
    <col min="18" max="18" width="9" style="4" customWidth="1"/>
    <col min="19" max="19" width="8" style="4" customWidth="1"/>
    <col min="20" max="20" width="7.7109375" style="4" customWidth="1"/>
    <col min="21" max="16384" width="11.42578125" style="4"/>
  </cols>
  <sheetData>
    <row r="1" spans="1:20" x14ac:dyDescent="0.2">
      <c r="M1" s="4"/>
      <c r="N1" s="3"/>
      <c r="P1" s="228">
        <f>C2</f>
        <v>2027</v>
      </c>
      <c r="Q1" s="228"/>
      <c r="R1" s="228"/>
      <c r="S1" s="228"/>
      <c r="T1" s="3"/>
    </row>
    <row r="2" spans="1:20" ht="23.25" x14ac:dyDescent="0.35">
      <c r="C2" s="6">
        <v>2027</v>
      </c>
      <c r="M2" s="4"/>
      <c r="N2" s="3"/>
      <c r="P2" s="32" t="s">
        <v>9</v>
      </c>
      <c r="Q2" s="32"/>
      <c r="R2" s="33" t="s">
        <v>1</v>
      </c>
      <c r="S2" s="33"/>
      <c r="T2" s="3"/>
    </row>
    <row r="3" spans="1:20" x14ac:dyDescent="0.2">
      <c r="M3" s="4"/>
      <c r="N3" s="3"/>
      <c r="P3" s="32" t="s">
        <v>11</v>
      </c>
      <c r="Q3" s="32" t="s">
        <v>61</v>
      </c>
      <c r="R3" s="33" t="s">
        <v>11</v>
      </c>
      <c r="S3" s="33" t="s">
        <v>61</v>
      </c>
      <c r="T3" s="3"/>
    </row>
    <row r="4" spans="1:20" x14ac:dyDescent="0.2">
      <c r="A4" s="129"/>
      <c r="B4" s="8" t="s">
        <v>2</v>
      </c>
      <c r="C4" s="9" t="s">
        <v>3</v>
      </c>
      <c r="D4" s="9" t="s">
        <v>4</v>
      </c>
      <c r="E4" s="9" t="s">
        <v>5</v>
      </c>
      <c r="F4" s="49" t="s">
        <v>6</v>
      </c>
      <c r="G4" s="9" t="s">
        <v>8</v>
      </c>
      <c r="H4" s="9" t="s">
        <v>41</v>
      </c>
      <c r="I4" s="9" t="s">
        <v>7</v>
      </c>
      <c r="J4" s="9"/>
      <c r="K4" s="9" t="s">
        <v>1</v>
      </c>
      <c r="L4" s="10" t="s">
        <v>9</v>
      </c>
      <c r="M4" s="9" t="s">
        <v>1</v>
      </c>
      <c r="N4" s="95" t="s">
        <v>9</v>
      </c>
      <c r="P4" s="34">
        <f>COUNT(A7:A100)</f>
        <v>0</v>
      </c>
      <c r="Q4" s="134">
        <f>M101+N101</f>
        <v>0</v>
      </c>
      <c r="R4" s="35">
        <f>COUNTIF(G7:G100,"GUV")</f>
        <v>0</v>
      </c>
      <c r="S4" s="135">
        <f>M101</f>
        <v>0</v>
      </c>
      <c r="T4" s="3"/>
    </row>
    <row r="5" spans="1:20" x14ac:dyDescent="0.2">
      <c r="A5" s="11"/>
      <c r="B5" s="12"/>
      <c r="C5" s="5"/>
      <c r="D5" s="5"/>
      <c r="E5" s="5"/>
      <c r="F5" s="50"/>
      <c r="I5" s="5"/>
      <c r="K5" s="13" t="s">
        <v>61</v>
      </c>
      <c r="L5" s="13" t="s">
        <v>61</v>
      </c>
      <c r="M5" s="128"/>
      <c r="N5" s="15"/>
      <c r="P5" s="15"/>
      <c r="Q5" s="15"/>
      <c r="R5" s="15"/>
      <c r="S5" s="15"/>
      <c r="T5" s="15"/>
    </row>
    <row r="6" spans="1:20" x14ac:dyDescent="0.2">
      <c r="K6" s="131">
        <f>'2026'!$K$101</f>
        <v>0</v>
      </c>
      <c r="L6" s="131">
        <f>'2026'!$L$101</f>
        <v>0</v>
      </c>
      <c r="M6" s="229">
        <f>C2</f>
        <v>2027</v>
      </c>
      <c r="N6" s="229"/>
      <c r="P6" s="3"/>
      <c r="Q6" s="3"/>
      <c r="R6" s="3"/>
      <c r="S6" s="3"/>
      <c r="T6" s="3"/>
    </row>
    <row r="7" spans="1:20" x14ac:dyDescent="0.2">
      <c r="A7" s="116"/>
      <c r="B7" s="90"/>
      <c r="C7" s="164"/>
      <c r="D7" s="165"/>
      <c r="E7" s="165"/>
      <c r="F7" s="166"/>
      <c r="G7" s="92"/>
      <c r="H7" s="92"/>
      <c r="I7" s="130">
        <f>IF(E7&gt;0,E7-D7,0)</f>
        <v>0</v>
      </c>
      <c r="J7" s="87"/>
      <c r="K7" s="130">
        <f>IF(G7="GUV",K6+I7,K6)</f>
        <v>0</v>
      </c>
      <c r="L7" s="130">
        <f>L6+I7</f>
        <v>0</v>
      </c>
      <c r="M7" s="130" t="str">
        <f>IF(G7="GUV",I7," ")</f>
        <v xml:space="preserve"> </v>
      </c>
      <c r="N7" s="130">
        <f>IF(G7="GUV"," ",I7)</f>
        <v>0</v>
      </c>
    </row>
    <row r="8" spans="1:20" x14ac:dyDescent="0.2">
      <c r="A8" s="116"/>
      <c r="B8" s="90"/>
      <c r="C8" s="164"/>
      <c r="D8" s="165"/>
      <c r="E8" s="165"/>
      <c r="F8" s="166"/>
      <c r="G8" s="92"/>
      <c r="H8" s="93"/>
      <c r="I8" s="130">
        <f t="shared" ref="I8:I71" si="0">IF(E8&gt;0,E8-D8,0)</f>
        <v>0</v>
      </c>
      <c r="J8" s="88"/>
      <c r="K8" s="130">
        <f t="shared" ref="K8:K71" si="1">IF(G8="GUV",K7+I8,K7)</f>
        <v>0</v>
      </c>
      <c r="L8" s="130">
        <f t="shared" ref="L8:L71" si="2">L7+I8</f>
        <v>0</v>
      </c>
      <c r="M8" s="130" t="str">
        <f t="shared" ref="M8:M71" si="3">IF(G8="GUV",I8," ")</f>
        <v xml:space="preserve"> </v>
      </c>
      <c r="N8" s="130">
        <f t="shared" ref="N8:N71" si="4">IF(G8="GUV"," ",I8)</f>
        <v>0</v>
      </c>
    </row>
    <row r="9" spans="1:20" x14ac:dyDescent="0.2">
      <c r="A9" s="116"/>
      <c r="B9" s="90"/>
      <c r="C9" s="164"/>
      <c r="D9" s="165"/>
      <c r="E9" s="165"/>
      <c r="F9" s="166"/>
      <c r="G9" s="92"/>
      <c r="H9" s="93"/>
      <c r="I9" s="130">
        <f t="shared" si="0"/>
        <v>0</v>
      </c>
      <c r="J9" s="88"/>
      <c r="K9" s="130">
        <f t="shared" si="1"/>
        <v>0</v>
      </c>
      <c r="L9" s="130">
        <f t="shared" si="2"/>
        <v>0</v>
      </c>
      <c r="M9" s="130" t="str">
        <f t="shared" si="3"/>
        <v xml:space="preserve"> </v>
      </c>
      <c r="N9" s="130">
        <f t="shared" si="4"/>
        <v>0</v>
      </c>
    </row>
    <row r="10" spans="1:20" x14ac:dyDescent="0.2">
      <c r="A10" s="116"/>
      <c r="B10" s="90"/>
      <c r="C10" s="164"/>
      <c r="D10" s="165"/>
      <c r="E10" s="165"/>
      <c r="F10" s="166"/>
      <c r="G10" s="92"/>
      <c r="H10" s="93"/>
      <c r="I10" s="130">
        <f t="shared" si="0"/>
        <v>0</v>
      </c>
      <c r="J10" s="88"/>
      <c r="K10" s="130">
        <f t="shared" si="1"/>
        <v>0</v>
      </c>
      <c r="L10" s="130">
        <f t="shared" si="2"/>
        <v>0</v>
      </c>
      <c r="M10" s="130" t="str">
        <f t="shared" si="3"/>
        <v xml:space="preserve"> </v>
      </c>
      <c r="N10" s="130">
        <f t="shared" si="4"/>
        <v>0</v>
      </c>
    </row>
    <row r="11" spans="1:20" x14ac:dyDescent="0.2">
      <c r="A11" s="116"/>
      <c r="B11" s="90"/>
      <c r="C11" s="164"/>
      <c r="D11" s="165"/>
      <c r="E11" s="165"/>
      <c r="F11" s="166"/>
      <c r="G11" s="92"/>
      <c r="H11" s="93"/>
      <c r="I11" s="130">
        <f t="shared" si="0"/>
        <v>0</v>
      </c>
      <c r="J11" s="88"/>
      <c r="K11" s="130">
        <f t="shared" si="1"/>
        <v>0</v>
      </c>
      <c r="L11" s="130">
        <f t="shared" si="2"/>
        <v>0</v>
      </c>
      <c r="M11" s="130" t="str">
        <f t="shared" si="3"/>
        <v xml:space="preserve"> </v>
      </c>
      <c r="N11" s="130">
        <f t="shared" si="4"/>
        <v>0</v>
      </c>
    </row>
    <row r="12" spans="1:20" x14ac:dyDescent="0.2">
      <c r="A12" s="116"/>
      <c r="B12" s="90"/>
      <c r="C12" s="164"/>
      <c r="D12" s="165"/>
      <c r="E12" s="165"/>
      <c r="F12" s="166"/>
      <c r="G12" s="92"/>
      <c r="H12" s="93"/>
      <c r="I12" s="130">
        <f t="shared" si="0"/>
        <v>0</v>
      </c>
      <c r="J12" s="88"/>
      <c r="K12" s="130">
        <f t="shared" si="1"/>
        <v>0</v>
      </c>
      <c r="L12" s="130">
        <f t="shared" si="2"/>
        <v>0</v>
      </c>
      <c r="M12" s="130" t="str">
        <f t="shared" si="3"/>
        <v xml:space="preserve"> </v>
      </c>
      <c r="N12" s="130">
        <f t="shared" si="4"/>
        <v>0</v>
      </c>
    </row>
    <row r="13" spans="1:20" x14ac:dyDescent="0.2">
      <c r="A13" s="116"/>
      <c r="B13" s="90"/>
      <c r="C13" s="164"/>
      <c r="D13" s="165"/>
      <c r="E13" s="165"/>
      <c r="F13" s="166"/>
      <c r="G13" s="92"/>
      <c r="H13" s="93"/>
      <c r="I13" s="130">
        <f t="shared" si="0"/>
        <v>0</v>
      </c>
      <c r="J13" s="88"/>
      <c r="K13" s="130">
        <f t="shared" si="1"/>
        <v>0</v>
      </c>
      <c r="L13" s="130">
        <f t="shared" si="2"/>
        <v>0</v>
      </c>
      <c r="M13" s="130" t="str">
        <f t="shared" si="3"/>
        <v xml:space="preserve"> </v>
      </c>
      <c r="N13" s="130">
        <f t="shared" si="4"/>
        <v>0</v>
      </c>
      <c r="Q13" s="75"/>
    </row>
    <row r="14" spans="1:20" x14ac:dyDescent="0.2">
      <c r="A14" s="116"/>
      <c r="B14" s="90"/>
      <c r="C14" s="164"/>
      <c r="D14" s="165"/>
      <c r="E14" s="165"/>
      <c r="F14" s="166"/>
      <c r="G14" s="92"/>
      <c r="H14" s="93"/>
      <c r="I14" s="130">
        <f t="shared" si="0"/>
        <v>0</v>
      </c>
      <c r="J14" s="88"/>
      <c r="K14" s="130">
        <f t="shared" si="1"/>
        <v>0</v>
      </c>
      <c r="L14" s="130">
        <f t="shared" si="2"/>
        <v>0</v>
      </c>
      <c r="M14" s="130" t="str">
        <f t="shared" si="3"/>
        <v xml:space="preserve"> </v>
      </c>
      <c r="N14" s="130">
        <f t="shared" si="4"/>
        <v>0</v>
      </c>
    </row>
    <row r="15" spans="1:20" x14ac:dyDescent="0.2">
      <c r="A15" s="116"/>
      <c r="B15" s="90"/>
      <c r="C15" s="164"/>
      <c r="D15" s="165"/>
      <c r="E15" s="165"/>
      <c r="F15" s="166"/>
      <c r="G15" s="92"/>
      <c r="H15" s="93"/>
      <c r="I15" s="130">
        <f t="shared" si="0"/>
        <v>0</v>
      </c>
      <c r="J15" s="88"/>
      <c r="K15" s="130">
        <f t="shared" si="1"/>
        <v>0</v>
      </c>
      <c r="L15" s="130">
        <f t="shared" si="2"/>
        <v>0</v>
      </c>
      <c r="M15" s="130" t="str">
        <f t="shared" si="3"/>
        <v xml:space="preserve"> </v>
      </c>
      <c r="N15" s="130">
        <f t="shared" si="4"/>
        <v>0</v>
      </c>
    </row>
    <row r="16" spans="1:20" x14ac:dyDescent="0.2">
      <c r="A16" s="116"/>
      <c r="B16" s="90"/>
      <c r="C16" s="164"/>
      <c r="D16" s="165"/>
      <c r="E16" s="165"/>
      <c r="F16" s="166"/>
      <c r="G16" s="92"/>
      <c r="H16" s="93"/>
      <c r="I16" s="130">
        <f t="shared" si="0"/>
        <v>0</v>
      </c>
      <c r="J16" s="88"/>
      <c r="K16" s="130">
        <f t="shared" si="1"/>
        <v>0</v>
      </c>
      <c r="L16" s="130">
        <f t="shared" si="2"/>
        <v>0</v>
      </c>
      <c r="M16" s="130" t="str">
        <f t="shared" si="3"/>
        <v xml:space="preserve"> </v>
      </c>
      <c r="N16" s="130">
        <f t="shared" si="4"/>
        <v>0</v>
      </c>
    </row>
    <row r="17" spans="1:15" x14ac:dyDescent="0.2">
      <c r="A17" s="116"/>
      <c r="B17" s="90"/>
      <c r="C17" s="51"/>
      <c r="D17" s="52"/>
      <c r="E17" s="52"/>
      <c r="F17" s="47"/>
      <c r="G17" s="92"/>
      <c r="H17" s="93"/>
      <c r="I17" s="130">
        <f t="shared" si="0"/>
        <v>0</v>
      </c>
      <c r="J17" s="88"/>
      <c r="K17" s="130">
        <f t="shared" si="1"/>
        <v>0</v>
      </c>
      <c r="L17" s="130">
        <f t="shared" si="2"/>
        <v>0</v>
      </c>
      <c r="M17" s="130" t="str">
        <f t="shared" si="3"/>
        <v xml:space="preserve"> </v>
      </c>
      <c r="N17" s="130">
        <f t="shared" si="4"/>
        <v>0</v>
      </c>
    </row>
    <row r="18" spans="1:15" x14ac:dyDescent="0.2">
      <c r="A18" s="116"/>
      <c r="B18" s="90"/>
      <c r="C18" s="51"/>
      <c r="D18" s="52"/>
      <c r="E18" s="52"/>
      <c r="F18" s="47"/>
      <c r="G18" s="92"/>
      <c r="H18" s="93"/>
      <c r="I18" s="130">
        <f t="shared" si="0"/>
        <v>0</v>
      </c>
      <c r="J18" s="88"/>
      <c r="K18" s="130">
        <f t="shared" si="1"/>
        <v>0</v>
      </c>
      <c r="L18" s="130">
        <f t="shared" si="2"/>
        <v>0</v>
      </c>
      <c r="M18" s="130" t="str">
        <f t="shared" si="3"/>
        <v xml:space="preserve"> </v>
      </c>
      <c r="N18" s="130">
        <f t="shared" si="4"/>
        <v>0</v>
      </c>
    </row>
    <row r="19" spans="1:15" x14ac:dyDescent="0.2">
      <c r="A19" s="116"/>
      <c r="B19" s="90"/>
      <c r="C19" s="51"/>
      <c r="D19" s="52"/>
      <c r="E19" s="52"/>
      <c r="F19" s="47"/>
      <c r="G19" s="92"/>
      <c r="H19" s="93"/>
      <c r="I19" s="130">
        <f t="shared" si="0"/>
        <v>0</v>
      </c>
      <c r="J19" s="88"/>
      <c r="K19" s="130">
        <f t="shared" si="1"/>
        <v>0</v>
      </c>
      <c r="L19" s="130">
        <f t="shared" si="2"/>
        <v>0</v>
      </c>
      <c r="M19" s="130" t="str">
        <f t="shared" si="3"/>
        <v xml:space="preserve"> </v>
      </c>
      <c r="N19" s="130">
        <f t="shared" si="4"/>
        <v>0</v>
      </c>
    </row>
    <row r="20" spans="1:15" x14ac:dyDescent="0.2">
      <c r="A20" s="116"/>
      <c r="B20" s="90"/>
      <c r="C20" s="51"/>
      <c r="D20" s="52"/>
      <c r="E20" s="52"/>
      <c r="F20" s="47"/>
      <c r="G20" s="92"/>
      <c r="H20" s="93"/>
      <c r="I20" s="130">
        <f t="shared" si="0"/>
        <v>0</v>
      </c>
      <c r="J20" s="88"/>
      <c r="K20" s="130">
        <f t="shared" si="1"/>
        <v>0</v>
      </c>
      <c r="L20" s="130">
        <f t="shared" si="2"/>
        <v>0</v>
      </c>
      <c r="M20" s="130" t="str">
        <f t="shared" si="3"/>
        <v xml:space="preserve"> </v>
      </c>
      <c r="N20" s="130">
        <f t="shared" si="4"/>
        <v>0</v>
      </c>
    </row>
    <row r="21" spans="1:15" x14ac:dyDescent="0.2">
      <c r="A21" s="116"/>
      <c r="B21" s="90"/>
      <c r="C21" s="51"/>
      <c r="D21" s="52"/>
      <c r="E21" s="52"/>
      <c r="F21" s="47"/>
      <c r="G21" s="92"/>
      <c r="H21" s="93"/>
      <c r="I21" s="130">
        <f t="shared" si="0"/>
        <v>0</v>
      </c>
      <c r="J21" s="88"/>
      <c r="K21" s="130">
        <f t="shared" si="1"/>
        <v>0</v>
      </c>
      <c r="L21" s="130">
        <f t="shared" si="2"/>
        <v>0</v>
      </c>
      <c r="M21" s="130" t="str">
        <f t="shared" si="3"/>
        <v xml:space="preserve"> </v>
      </c>
      <c r="N21" s="130">
        <f t="shared" si="4"/>
        <v>0</v>
      </c>
    </row>
    <row r="22" spans="1:15" x14ac:dyDescent="0.2">
      <c r="A22" s="116"/>
      <c r="B22" s="90"/>
      <c r="C22" s="51"/>
      <c r="D22" s="52"/>
      <c r="E22" s="52"/>
      <c r="F22" s="47"/>
      <c r="G22" s="92"/>
      <c r="H22" s="93"/>
      <c r="I22" s="130">
        <f t="shared" si="0"/>
        <v>0</v>
      </c>
      <c r="J22" s="88"/>
      <c r="K22" s="130">
        <f t="shared" si="1"/>
        <v>0</v>
      </c>
      <c r="L22" s="130">
        <f t="shared" si="2"/>
        <v>0</v>
      </c>
      <c r="M22" s="130" t="str">
        <f t="shared" si="3"/>
        <v xml:space="preserve"> </v>
      </c>
      <c r="N22" s="130">
        <f t="shared" si="4"/>
        <v>0</v>
      </c>
    </row>
    <row r="23" spans="1:15" x14ac:dyDescent="0.2">
      <c r="A23" s="116"/>
      <c r="B23" s="90"/>
      <c r="C23" s="51"/>
      <c r="D23" s="52"/>
      <c r="E23" s="52"/>
      <c r="F23" s="47"/>
      <c r="G23" s="92"/>
      <c r="H23" s="93"/>
      <c r="I23" s="130">
        <f t="shared" si="0"/>
        <v>0</v>
      </c>
      <c r="J23" s="88"/>
      <c r="K23" s="130">
        <f t="shared" si="1"/>
        <v>0</v>
      </c>
      <c r="L23" s="130">
        <f t="shared" si="2"/>
        <v>0</v>
      </c>
      <c r="M23" s="130" t="str">
        <f t="shared" si="3"/>
        <v xml:space="preserve"> </v>
      </c>
      <c r="N23" s="130">
        <f t="shared" si="4"/>
        <v>0</v>
      </c>
      <c r="O23" s="4"/>
    </row>
    <row r="24" spans="1:15" x14ac:dyDescent="0.2">
      <c r="A24" s="116"/>
      <c r="B24" s="90"/>
      <c r="C24" s="51"/>
      <c r="D24" s="52"/>
      <c r="E24" s="52"/>
      <c r="F24" s="47"/>
      <c r="G24" s="92"/>
      <c r="H24" s="93"/>
      <c r="I24" s="130">
        <f t="shared" si="0"/>
        <v>0</v>
      </c>
      <c r="J24" s="88"/>
      <c r="K24" s="130">
        <f t="shared" si="1"/>
        <v>0</v>
      </c>
      <c r="L24" s="130">
        <f t="shared" si="2"/>
        <v>0</v>
      </c>
      <c r="M24" s="130" t="str">
        <f t="shared" si="3"/>
        <v xml:space="preserve"> </v>
      </c>
      <c r="N24" s="130">
        <f t="shared" si="4"/>
        <v>0</v>
      </c>
      <c r="O24" s="4"/>
    </row>
    <row r="25" spans="1:15" x14ac:dyDescent="0.2">
      <c r="A25" s="116"/>
      <c r="B25" s="90"/>
      <c r="C25" s="51"/>
      <c r="D25" s="52"/>
      <c r="E25" s="52"/>
      <c r="F25" s="47"/>
      <c r="G25" s="92"/>
      <c r="H25" s="93"/>
      <c r="I25" s="130">
        <f t="shared" si="0"/>
        <v>0</v>
      </c>
      <c r="J25" s="88"/>
      <c r="K25" s="130">
        <f t="shared" si="1"/>
        <v>0</v>
      </c>
      <c r="L25" s="130">
        <f t="shared" si="2"/>
        <v>0</v>
      </c>
      <c r="M25" s="130" t="str">
        <f t="shared" si="3"/>
        <v xml:space="preserve"> </v>
      </c>
      <c r="N25" s="130">
        <f t="shared" si="4"/>
        <v>0</v>
      </c>
      <c r="O25" s="4"/>
    </row>
    <row r="26" spans="1:15" x14ac:dyDescent="0.2">
      <c r="A26" s="116"/>
      <c r="B26" s="90"/>
      <c r="C26" s="51"/>
      <c r="D26" s="52"/>
      <c r="E26" s="52"/>
      <c r="F26" s="47"/>
      <c r="G26" s="92"/>
      <c r="H26" s="93"/>
      <c r="I26" s="130">
        <f t="shared" si="0"/>
        <v>0</v>
      </c>
      <c r="J26" s="88"/>
      <c r="K26" s="130">
        <f t="shared" si="1"/>
        <v>0</v>
      </c>
      <c r="L26" s="130">
        <f t="shared" si="2"/>
        <v>0</v>
      </c>
      <c r="M26" s="130" t="str">
        <f t="shared" si="3"/>
        <v xml:space="preserve"> </v>
      </c>
      <c r="N26" s="130">
        <f t="shared" si="4"/>
        <v>0</v>
      </c>
      <c r="O26" s="4"/>
    </row>
    <row r="27" spans="1:15" x14ac:dyDescent="0.2">
      <c r="A27" s="116"/>
      <c r="B27" s="90"/>
      <c r="C27" s="51"/>
      <c r="D27" s="52"/>
      <c r="E27" s="52"/>
      <c r="F27" s="47"/>
      <c r="G27" s="92"/>
      <c r="H27" s="93"/>
      <c r="I27" s="130">
        <f t="shared" si="0"/>
        <v>0</v>
      </c>
      <c r="J27" s="88"/>
      <c r="K27" s="130">
        <f t="shared" si="1"/>
        <v>0</v>
      </c>
      <c r="L27" s="130">
        <f t="shared" si="2"/>
        <v>0</v>
      </c>
      <c r="M27" s="130" t="str">
        <f t="shared" si="3"/>
        <v xml:space="preserve"> </v>
      </c>
      <c r="N27" s="130">
        <f t="shared" si="4"/>
        <v>0</v>
      </c>
      <c r="O27" s="4"/>
    </row>
    <row r="28" spans="1:15" x14ac:dyDescent="0.2">
      <c r="A28" s="116"/>
      <c r="B28" s="90"/>
      <c r="C28" s="51"/>
      <c r="D28" s="52"/>
      <c r="E28" s="52"/>
      <c r="F28" s="47"/>
      <c r="G28" s="92"/>
      <c r="H28" s="94"/>
      <c r="I28" s="130">
        <f t="shared" si="0"/>
        <v>0</v>
      </c>
      <c r="J28" s="89"/>
      <c r="K28" s="130">
        <f t="shared" si="1"/>
        <v>0</v>
      </c>
      <c r="L28" s="130">
        <f t="shared" si="2"/>
        <v>0</v>
      </c>
      <c r="M28" s="130" t="str">
        <f t="shared" si="3"/>
        <v xml:space="preserve"> </v>
      </c>
      <c r="N28" s="130">
        <f t="shared" si="4"/>
        <v>0</v>
      </c>
      <c r="O28" s="21"/>
    </row>
    <row r="29" spans="1:15" x14ac:dyDescent="0.2">
      <c r="A29" s="116"/>
      <c r="B29" s="90"/>
      <c r="C29" s="51"/>
      <c r="D29" s="52"/>
      <c r="E29" s="52"/>
      <c r="F29" s="47"/>
      <c r="G29" s="92"/>
      <c r="H29" s="94"/>
      <c r="I29" s="130">
        <f t="shared" si="0"/>
        <v>0</v>
      </c>
      <c r="J29" s="89"/>
      <c r="K29" s="130">
        <f t="shared" si="1"/>
        <v>0</v>
      </c>
      <c r="L29" s="130">
        <f t="shared" si="2"/>
        <v>0</v>
      </c>
      <c r="M29" s="130" t="str">
        <f t="shared" si="3"/>
        <v xml:space="preserve"> </v>
      </c>
      <c r="N29" s="130">
        <f t="shared" si="4"/>
        <v>0</v>
      </c>
      <c r="O29" s="21"/>
    </row>
    <row r="30" spans="1:15" x14ac:dyDescent="0.2">
      <c r="A30" s="116"/>
      <c r="B30" s="90"/>
      <c r="C30" s="51"/>
      <c r="D30" s="52"/>
      <c r="E30" s="52"/>
      <c r="F30" s="47"/>
      <c r="G30" s="92"/>
      <c r="H30" s="94"/>
      <c r="I30" s="130">
        <f t="shared" si="0"/>
        <v>0</v>
      </c>
      <c r="J30" s="89"/>
      <c r="K30" s="130">
        <f t="shared" si="1"/>
        <v>0</v>
      </c>
      <c r="L30" s="130">
        <f t="shared" si="2"/>
        <v>0</v>
      </c>
      <c r="M30" s="130" t="str">
        <f t="shared" si="3"/>
        <v xml:space="preserve"> </v>
      </c>
      <c r="N30" s="130">
        <f t="shared" si="4"/>
        <v>0</v>
      </c>
      <c r="O30" s="4"/>
    </row>
    <row r="31" spans="1:15" x14ac:dyDescent="0.2">
      <c r="A31" s="116"/>
      <c r="B31" s="90"/>
      <c r="C31" s="51"/>
      <c r="D31" s="52"/>
      <c r="E31" s="52"/>
      <c r="F31" s="47"/>
      <c r="G31" s="92"/>
      <c r="H31" s="94"/>
      <c r="I31" s="130">
        <f t="shared" si="0"/>
        <v>0</v>
      </c>
      <c r="J31" s="89"/>
      <c r="K31" s="130">
        <f t="shared" si="1"/>
        <v>0</v>
      </c>
      <c r="L31" s="130">
        <f t="shared" si="2"/>
        <v>0</v>
      </c>
      <c r="M31" s="130" t="str">
        <f t="shared" si="3"/>
        <v xml:space="preserve"> </v>
      </c>
      <c r="N31" s="130">
        <f t="shared" si="4"/>
        <v>0</v>
      </c>
      <c r="O31" s="4"/>
    </row>
    <row r="32" spans="1:15" x14ac:dyDescent="0.2">
      <c r="A32" s="116"/>
      <c r="B32" s="90"/>
      <c r="C32" s="51"/>
      <c r="D32" s="52"/>
      <c r="E32" s="52"/>
      <c r="F32" s="47"/>
      <c r="G32" s="92"/>
      <c r="H32" s="94"/>
      <c r="I32" s="130">
        <f t="shared" si="0"/>
        <v>0</v>
      </c>
      <c r="J32" s="89"/>
      <c r="K32" s="130">
        <f t="shared" si="1"/>
        <v>0</v>
      </c>
      <c r="L32" s="130">
        <f t="shared" si="2"/>
        <v>0</v>
      </c>
      <c r="M32" s="130" t="str">
        <f t="shared" si="3"/>
        <v xml:space="preserve"> </v>
      </c>
      <c r="N32" s="130">
        <f t="shared" si="4"/>
        <v>0</v>
      </c>
      <c r="O32" s="4"/>
    </row>
    <row r="33" spans="1:15" x14ac:dyDescent="0.2">
      <c r="A33" s="116"/>
      <c r="B33" s="90"/>
      <c r="C33" s="51"/>
      <c r="D33" s="52"/>
      <c r="E33" s="52"/>
      <c r="F33" s="47"/>
      <c r="G33" s="92"/>
      <c r="H33" s="94"/>
      <c r="I33" s="130">
        <f t="shared" si="0"/>
        <v>0</v>
      </c>
      <c r="J33" s="89"/>
      <c r="K33" s="130">
        <f t="shared" si="1"/>
        <v>0</v>
      </c>
      <c r="L33" s="130">
        <f t="shared" si="2"/>
        <v>0</v>
      </c>
      <c r="M33" s="130" t="str">
        <f t="shared" si="3"/>
        <v xml:space="preserve"> </v>
      </c>
      <c r="N33" s="130">
        <f t="shared" si="4"/>
        <v>0</v>
      </c>
      <c r="O33" s="4"/>
    </row>
    <row r="34" spans="1:15" x14ac:dyDescent="0.2">
      <c r="A34" s="116"/>
      <c r="B34" s="90"/>
      <c r="C34" s="51"/>
      <c r="D34" s="52"/>
      <c r="E34" s="52"/>
      <c r="F34" s="47"/>
      <c r="G34" s="92"/>
      <c r="H34" s="94"/>
      <c r="I34" s="130">
        <f t="shared" si="0"/>
        <v>0</v>
      </c>
      <c r="J34" s="89"/>
      <c r="K34" s="130">
        <f t="shared" si="1"/>
        <v>0</v>
      </c>
      <c r="L34" s="130">
        <f t="shared" si="2"/>
        <v>0</v>
      </c>
      <c r="M34" s="130" t="str">
        <f t="shared" si="3"/>
        <v xml:space="preserve"> </v>
      </c>
      <c r="N34" s="130">
        <f t="shared" si="4"/>
        <v>0</v>
      </c>
      <c r="O34" s="4"/>
    </row>
    <row r="35" spans="1:15" x14ac:dyDescent="0.2">
      <c r="A35" s="116"/>
      <c r="B35" s="90"/>
      <c r="C35" s="51"/>
      <c r="D35" s="52"/>
      <c r="E35" s="52"/>
      <c r="F35" s="47"/>
      <c r="G35" s="92"/>
      <c r="H35" s="94"/>
      <c r="I35" s="130">
        <f t="shared" si="0"/>
        <v>0</v>
      </c>
      <c r="J35" s="89"/>
      <c r="K35" s="130">
        <f t="shared" si="1"/>
        <v>0</v>
      </c>
      <c r="L35" s="130">
        <f t="shared" si="2"/>
        <v>0</v>
      </c>
      <c r="M35" s="130" t="str">
        <f t="shared" si="3"/>
        <v xml:space="preserve"> </v>
      </c>
      <c r="N35" s="130">
        <f t="shared" si="4"/>
        <v>0</v>
      </c>
      <c r="O35" s="4"/>
    </row>
    <row r="36" spans="1:15" x14ac:dyDescent="0.2">
      <c r="A36" s="116"/>
      <c r="B36" s="90"/>
      <c r="C36" s="51"/>
      <c r="D36" s="52"/>
      <c r="E36" s="52"/>
      <c r="F36" s="47"/>
      <c r="G36" s="92"/>
      <c r="H36" s="94"/>
      <c r="I36" s="130">
        <f t="shared" si="0"/>
        <v>0</v>
      </c>
      <c r="J36" s="89"/>
      <c r="K36" s="130">
        <f t="shared" si="1"/>
        <v>0</v>
      </c>
      <c r="L36" s="130">
        <f t="shared" si="2"/>
        <v>0</v>
      </c>
      <c r="M36" s="130" t="str">
        <f t="shared" si="3"/>
        <v xml:space="preserve"> </v>
      </c>
      <c r="N36" s="130">
        <f t="shared" si="4"/>
        <v>0</v>
      </c>
      <c r="O36" s="21"/>
    </row>
    <row r="37" spans="1:15" x14ac:dyDescent="0.2">
      <c r="A37" s="116"/>
      <c r="B37" s="90"/>
      <c r="C37" s="51"/>
      <c r="D37" s="52"/>
      <c r="E37" s="52"/>
      <c r="F37" s="47"/>
      <c r="G37" s="92"/>
      <c r="H37" s="94"/>
      <c r="I37" s="130">
        <f t="shared" si="0"/>
        <v>0</v>
      </c>
      <c r="J37" s="89"/>
      <c r="K37" s="130">
        <f t="shared" si="1"/>
        <v>0</v>
      </c>
      <c r="L37" s="130">
        <f t="shared" si="2"/>
        <v>0</v>
      </c>
      <c r="M37" s="130" t="str">
        <f t="shared" si="3"/>
        <v xml:space="preserve"> </v>
      </c>
      <c r="N37" s="130">
        <f t="shared" si="4"/>
        <v>0</v>
      </c>
      <c r="O37" s="4"/>
    </row>
    <row r="38" spans="1:15" x14ac:dyDescent="0.2">
      <c r="A38" s="116"/>
      <c r="B38" s="90"/>
      <c r="C38" s="51"/>
      <c r="D38" s="52"/>
      <c r="E38" s="52"/>
      <c r="F38" s="47"/>
      <c r="G38" s="92"/>
      <c r="H38" s="94"/>
      <c r="I38" s="130">
        <f t="shared" si="0"/>
        <v>0</v>
      </c>
      <c r="J38" s="89"/>
      <c r="K38" s="130">
        <f t="shared" si="1"/>
        <v>0</v>
      </c>
      <c r="L38" s="130">
        <f t="shared" si="2"/>
        <v>0</v>
      </c>
      <c r="M38" s="130" t="str">
        <f t="shared" si="3"/>
        <v xml:space="preserve"> </v>
      </c>
      <c r="N38" s="130">
        <f t="shared" si="4"/>
        <v>0</v>
      </c>
      <c r="O38" s="4"/>
    </row>
    <row r="39" spans="1:15" x14ac:dyDescent="0.2">
      <c r="A39" s="116"/>
      <c r="B39" s="90"/>
      <c r="C39" s="51"/>
      <c r="D39" s="52"/>
      <c r="E39" s="52"/>
      <c r="F39" s="47"/>
      <c r="G39" s="92"/>
      <c r="H39" s="94"/>
      <c r="I39" s="130">
        <f t="shared" si="0"/>
        <v>0</v>
      </c>
      <c r="J39" s="89"/>
      <c r="K39" s="130">
        <f t="shared" si="1"/>
        <v>0</v>
      </c>
      <c r="L39" s="130">
        <f t="shared" si="2"/>
        <v>0</v>
      </c>
      <c r="M39" s="130" t="str">
        <f t="shared" si="3"/>
        <v xml:space="preserve"> </v>
      </c>
      <c r="N39" s="130">
        <f t="shared" si="4"/>
        <v>0</v>
      </c>
      <c r="O39" s="4"/>
    </row>
    <row r="40" spans="1:15" x14ac:dyDescent="0.2">
      <c r="A40" s="116"/>
      <c r="B40" s="90"/>
      <c r="C40" s="51"/>
      <c r="D40" s="52"/>
      <c r="E40" s="52"/>
      <c r="F40" s="47"/>
      <c r="G40" s="92"/>
      <c r="H40" s="94"/>
      <c r="I40" s="130">
        <f t="shared" si="0"/>
        <v>0</v>
      </c>
      <c r="J40" s="89"/>
      <c r="K40" s="130">
        <f t="shared" si="1"/>
        <v>0</v>
      </c>
      <c r="L40" s="130">
        <f t="shared" si="2"/>
        <v>0</v>
      </c>
      <c r="M40" s="130" t="str">
        <f t="shared" si="3"/>
        <v xml:space="preserve"> </v>
      </c>
      <c r="N40" s="130">
        <f t="shared" si="4"/>
        <v>0</v>
      </c>
      <c r="O40" s="4"/>
    </row>
    <row r="41" spans="1:15" x14ac:dyDescent="0.2">
      <c r="A41" s="116"/>
      <c r="B41" s="90"/>
      <c r="C41" s="51"/>
      <c r="D41" s="52"/>
      <c r="E41" s="52"/>
      <c r="F41" s="47"/>
      <c r="G41" s="92"/>
      <c r="H41" s="94"/>
      <c r="I41" s="130">
        <f t="shared" si="0"/>
        <v>0</v>
      </c>
      <c r="J41" s="89"/>
      <c r="K41" s="130">
        <f t="shared" si="1"/>
        <v>0</v>
      </c>
      <c r="L41" s="130">
        <f t="shared" si="2"/>
        <v>0</v>
      </c>
      <c r="M41" s="130" t="str">
        <f t="shared" si="3"/>
        <v xml:space="preserve"> </v>
      </c>
      <c r="N41" s="130">
        <f t="shared" si="4"/>
        <v>0</v>
      </c>
      <c r="O41" s="4"/>
    </row>
    <row r="42" spans="1:15" x14ac:dyDescent="0.2">
      <c r="A42" s="116"/>
      <c r="B42" s="90"/>
      <c r="C42" s="51"/>
      <c r="D42" s="52"/>
      <c r="E42" s="52"/>
      <c r="F42" s="47"/>
      <c r="G42" s="92"/>
      <c r="H42" s="94"/>
      <c r="I42" s="130">
        <f t="shared" si="0"/>
        <v>0</v>
      </c>
      <c r="J42" s="89"/>
      <c r="K42" s="130">
        <f t="shared" si="1"/>
        <v>0</v>
      </c>
      <c r="L42" s="130">
        <f t="shared" si="2"/>
        <v>0</v>
      </c>
      <c r="M42" s="130" t="str">
        <f t="shared" si="3"/>
        <v xml:space="preserve"> </v>
      </c>
      <c r="N42" s="130">
        <f t="shared" si="4"/>
        <v>0</v>
      </c>
      <c r="O42" s="4"/>
    </row>
    <row r="43" spans="1:15" x14ac:dyDescent="0.2">
      <c r="A43" s="116"/>
      <c r="B43" s="90"/>
      <c r="C43" s="51"/>
      <c r="D43" s="52"/>
      <c r="E43" s="52"/>
      <c r="F43" s="47"/>
      <c r="G43" s="92"/>
      <c r="H43" s="94"/>
      <c r="I43" s="130">
        <f t="shared" si="0"/>
        <v>0</v>
      </c>
      <c r="J43" s="89"/>
      <c r="K43" s="130">
        <f t="shared" si="1"/>
        <v>0</v>
      </c>
      <c r="L43" s="130">
        <f t="shared" si="2"/>
        <v>0</v>
      </c>
      <c r="M43" s="130" t="str">
        <f t="shared" si="3"/>
        <v xml:space="preserve"> </v>
      </c>
      <c r="N43" s="130">
        <f t="shared" si="4"/>
        <v>0</v>
      </c>
      <c r="O43" s="21"/>
    </row>
    <row r="44" spans="1:15" x14ac:dyDescent="0.2">
      <c r="A44" s="116"/>
      <c r="B44" s="90"/>
      <c r="C44" s="51"/>
      <c r="D44" s="52"/>
      <c r="E44" s="52"/>
      <c r="F44" s="47"/>
      <c r="G44" s="92"/>
      <c r="H44" s="94"/>
      <c r="I44" s="130">
        <f t="shared" si="0"/>
        <v>0</v>
      </c>
      <c r="J44" s="89"/>
      <c r="K44" s="130">
        <f t="shared" si="1"/>
        <v>0</v>
      </c>
      <c r="L44" s="130">
        <f t="shared" si="2"/>
        <v>0</v>
      </c>
      <c r="M44" s="130" t="str">
        <f t="shared" si="3"/>
        <v xml:space="preserve"> </v>
      </c>
      <c r="N44" s="130">
        <f t="shared" si="4"/>
        <v>0</v>
      </c>
      <c r="O44" s="4"/>
    </row>
    <row r="45" spans="1:15" x14ac:dyDescent="0.2">
      <c r="A45" s="116"/>
      <c r="B45" s="90"/>
      <c r="C45" s="51"/>
      <c r="D45" s="52"/>
      <c r="E45" s="52"/>
      <c r="F45" s="47"/>
      <c r="G45" s="92"/>
      <c r="H45" s="94"/>
      <c r="I45" s="130">
        <f t="shared" si="0"/>
        <v>0</v>
      </c>
      <c r="J45" s="89"/>
      <c r="K45" s="130">
        <f t="shared" si="1"/>
        <v>0</v>
      </c>
      <c r="L45" s="130">
        <f t="shared" si="2"/>
        <v>0</v>
      </c>
      <c r="M45" s="130" t="str">
        <f t="shared" si="3"/>
        <v xml:space="preserve"> </v>
      </c>
      <c r="N45" s="130">
        <f t="shared" si="4"/>
        <v>0</v>
      </c>
      <c r="O45" s="4"/>
    </row>
    <row r="46" spans="1:15" x14ac:dyDescent="0.2">
      <c r="A46" s="116"/>
      <c r="B46" s="90"/>
      <c r="C46" s="51"/>
      <c r="D46" s="52"/>
      <c r="E46" s="52"/>
      <c r="F46" s="47"/>
      <c r="G46" s="92"/>
      <c r="H46" s="94"/>
      <c r="I46" s="130">
        <f t="shared" si="0"/>
        <v>0</v>
      </c>
      <c r="J46" s="89"/>
      <c r="K46" s="130">
        <f t="shared" si="1"/>
        <v>0</v>
      </c>
      <c r="L46" s="130">
        <f t="shared" si="2"/>
        <v>0</v>
      </c>
      <c r="M46" s="130" t="str">
        <f t="shared" si="3"/>
        <v xml:space="preserve"> </v>
      </c>
      <c r="N46" s="130">
        <f t="shared" si="4"/>
        <v>0</v>
      </c>
      <c r="O46" s="4"/>
    </row>
    <row r="47" spans="1:15" x14ac:dyDescent="0.2">
      <c r="A47" s="116"/>
      <c r="B47" s="90"/>
      <c r="C47" s="51"/>
      <c r="D47" s="52"/>
      <c r="E47" s="52"/>
      <c r="F47" s="47"/>
      <c r="G47" s="92"/>
      <c r="H47" s="94"/>
      <c r="I47" s="130">
        <f t="shared" si="0"/>
        <v>0</v>
      </c>
      <c r="J47" s="89"/>
      <c r="K47" s="130">
        <f t="shared" si="1"/>
        <v>0</v>
      </c>
      <c r="L47" s="130">
        <f t="shared" si="2"/>
        <v>0</v>
      </c>
      <c r="M47" s="130" t="str">
        <f t="shared" si="3"/>
        <v xml:space="preserve"> </v>
      </c>
      <c r="N47" s="130">
        <f t="shared" si="4"/>
        <v>0</v>
      </c>
      <c r="O47" s="4"/>
    </row>
    <row r="48" spans="1:15" x14ac:dyDescent="0.2">
      <c r="A48" s="116"/>
      <c r="B48" s="90"/>
      <c r="C48" s="51"/>
      <c r="D48" s="52"/>
      <c r="E48" s="52"/>
      <c r="F48" s="47"/>
      <c r="G48" s="92"/>
      <c r="H48" s="94"/>
      <c r="I48" s="130">
        <f t="shared" si="0"/>
        <v>0</v>
      </c>
      <c r="J48" s="89"/>
      <c r="K48" s="130">
        <f t="shared" si="1"/>
        <v>0</v>
      </c>
      <c r="L48" s="130">
        <f t="shared" si="2"/>
        <v>0</v>
      </c>
      <c r="M48" s="130" t="str">
        <f t="shared" si="3"/>
        <v xml:space="preserve"> </v>
      </c>
      <c r="N48" s="130">
        <f t="shared" si="4"/>
        <v>0</v>
      </c>
      <c r="O48" s="4"/>
    </row>
    <row r="49" spans="1:15" x14ac:dyDescent="0.2">
      <c r="A49" s="116"/>
      <c r="B49" s="90"/>
      <c r="C49" s="51"/>
      <c r="D49" s="52"/>
      <c r="E49" s="52"/>
      <c r="F49" s="47"/>
      <c r="G49" s="92"/>
      <c r="H49" s="94"/>
      <c r="I49" s="130">
        <f t="shared" si="0"/>
        <v>0</v>
      </c>
      <c r="J49" s="89"/>
      <c r="K49" s="130">
        <f t="shared" si="1"/>
        <v>0</v>
      </c>
      <c r="L49" s="130">
        <f t="shared" si="2"/>
        <v>0</v>
      </c>
      <c r="M49" s="130" t="str">
        <f t="shared" si="3"/>
        <v xml:space="preserve"> </v>
      </c>
      <c r="N49" s="130">
        <f t="shared" si="4"/>
        <v>0</v>
      </c>
      <c r="O49" s="4"/>
    </row>
    <row r="50" spans="1:15" x14ac:dyDescent="0.2">
      <c r="A50" s="116"/>
      <c r="B50" s="90"/>
      <c r="C50" s="51"/>
      <c r="D50" s="52"/>
      <c r="E50" s="52"/>
      <c r="F50" s="47"/>
      <c r="G50" s="92"/>
      <c r="H50" s="94"/>
      <c r="I50" s="130">
        <f t="shared" si="0"/>
        <v>0</v>
      </c>
      <c r="J50" s="89"/>
      <c r="K50" s="130">
        <f t="shared" si="1"/>
        <v>0</v>
      </c>
      <c r="L50" s="130">
        <f t="shared" si="2"/>
        <v>0</v>
      </c>
      <c r="M50" s="130" t="str">
        <f t="shared" si="3"/>
        <v xml:space="preserve"> </v>
      </c>
      <c r="N50" s="130">
        <f t="shared" si="4"/>
        <v>0</v>
      </c>
      <c r="O50" s="21"/>
    </row>
    <row r="51" spans="1:15" x14ac:dyDescent="0.2">
      <c r="A51" s="116"/>
      <c r="B51" s="90"/>
      <c r="C51" s="51"/>
      <c r="D51" s="52"/>
      <c r="E51" s="52"/>
      <c r="F51" s="47"/>
      <c r="G51" s="92"/>
      <c r="H51" s="94"/>
      <c r="I51" s="130">
        <f t="shared" si="0"/>
        <v>0</v>
      </c>
      <c r="J51" s="89"/>
      <c r="K51" s="130">
        <f t="shared" si="1"/>
        <v>0</v>
      </c>
      <c r="L51" s="130">
        <f t="shared" si="2"/>
        <v>0</v>
      </c>
      <c r="M51" s="130" t="str">
        <f t="shared" si="3"/>
        <v xml:space="preserve"> </v>
      </c>
      <c r="N51" s="130">
        <f t="shared" si="4"/>
        <v>0</v>
      </c>
      <c r="O51" s="4"/>
    </row>
    <row r="52" spans="1:15" x14ac:dyDescent="0.2">
      <c r="A52" s="116"/>
      <c r="B52" s="90"/>
      <c r="C52" s="51"/>
      <c r="D52" s="52"/>
      <c r="E52" s="52"/>
      <c r="F52" s="47"/>
      <c r="G52" s="92"/>
      <c r="H52" s="94"/>
      <c r="I52" s="130">
        <f t="shared" si="0"/>
        <v>0</v>
      </c>
      <c r="J52" s="89"/>
      <c r="K52" s="130">
        <f t="shared" si="1"/>
        <v>0</v>
      </c>
      <c r="L52" s="130">
        <f t="shared" si="2"/>
        <v>0</v>
      </c>
      <c r="M52" s="130" t="str">
        <f t="shared" si="3"/>
        <v xml:space="preserve"> </v>
      </c>
      <c r="N52" s="130">
        <f t="shared" si="4"/>
        <v>0</v>
      </c>
      <c r="O52" s="4"/>
    </row>
    <row r="53" spans="1:15" x14ac:dyDescent="0.2">
      <c r="A53" s="116"/>
      <c r="B53" s="90"/>
      <c r="C53" s="51"/>
      <c r="D53" s="52"/>
      <c r="E53" s="52"/>
      <c r="F53" s="47"/>
      <c r="G53" s="92"/>
      <c r="H53" s="94"/>
      <c r="I53" s="130">
        <f t="shared" si="0"/>
        <v>0</v>
      </c>
      <c r="J53" s="89"/>
      <c r="K53" s="130">
        <f t="shared" si="1"/>
        <v>0</v>
      </c>
      <c r="L53" s="130">
        <f t="shared" si="2"/>
        <v>0</v>
      </c>
      <c r="M53" s="130" t="str">
        <f t="shared" si="3"/>
        <v xml:space="preserve"> </v>
      </c>
      <c r="N53" s="130">
        <f t="shared" si="4"/>
        <v>0</v>
      </c>
      <c r="O53" s="4"/>
    </row>
    <row r="54" spans="1:15" x14ac:dyDescent="0.2">
      <c r="A54" s="116"/>
      <c r="B54" s="90"/>
      <c r="C54" s="51"/>
      <c r="D54" s="52"/>
      <c r="E54" s="52"/>
      <c r="F54" s="47"/>
      <c r="G54" s="92"/>
      <c r="H54" s="94"/>
      <c r="I54" s="130">
        <f t="shared" si="0"/>
        <v>0</v>
      </c>
      <c r="J54" s="89"/>
      <c r="K54" s="130">
        <f t="shared" si="1"/>
        <v>0</v>
      </c>
      <c r="L54" s="130">
        <f t="shared" si="2"/>
        <v>0</v>
      </c>
      <c r="M54" s="130" t="str">
        <f t="shared" si="3"/>
        <v xml:space="preserve"> </v>
      </c>
      <c r="N54" s="130">
        <f t="shared" si="4"/>
        <v>0</v>
      </c>
      <c r="O54" s="4"/>
    </row>
    <row r="55" spans="1:15" x14ac:dyDescent="0.2">
      <c r="A55" s="116"/>
      <c r="B55" s="90"/>
      <c r="C55" s="51"/>
      <c r="D55" s="52"/>
      <c r="E55" s="52"/>
      <c r="F55" s="47"/>
      <c r="G55" s="92"/>
      <c r="H55" s="94"/>
      <c r="I55" s="130">
        <f t="shared" si="0"/>
        <v>0</v>
      </c>
      <c r="J55" s="89"/>
      <c r="K55" s="130">
        <f t="shared" si="1"/>
        <v>0</v>
      </c>
      <c r="L55" s="130">
        <f t="shared" si="2"/>
        <v>0</v>
      </c>
      <c r="M55" s="130" t="str">
        <f t="shared" si="3"/>
        <v xml:space="preserve"> </v>
      </c>
      <c r="N55" s="130">
        <f t="shared" si="4"/>
        <v>0</v>
      </c>
      <c r="O55" s="4"/>
    </row>
    <row r="56" spans="1:15" x14ac:dyDescent="0.2">
      <c r="A56" s="116"/>
      <c r="B56" s="90"/>
      <c r="C56" s="51"/>
      <c r="D56" s="52"/>
      <c r="E56" s="52"/>
      <c r="F56" s="47"/>
      <c r="G56" s="92"/>
      <c r="H56" s="94"/>
      <c r="I56" s="130">
        <f t="shared" si="0"/>
        <v>0</v>
      </c>
      <c r="J56" s="89"/>
      <c r="K56" s="130">
        <f t="shared" si="1"/>
        <v>0</v>
      </c>
      <c r="L56" s="130">
        <f t="shared" si="2"/>
        <v>0</v>
      </c>
      <c r="M56" s="130" t="str">
        <f t="shared" si="3"/>
        <v xml:space="preserve"> </v>
      </c>
      <c r="N56" s="130">
        <f t="shared" si="4"/>
        <v>0</v>
      </c>
      <c r="O56" s="21"/>
    </row>
    <row r="57" spans="1:15" x14ac:dyDescent="0.2">
      <c r="A57" s="116"/>
      <c r="B57" s="90"/>
      <c r="C57" s="51"/>
      <c r="D57" s="52"/>
      <c r="E57" s="52"/>
      <c r="F57" s="47"/>
      <c r="G57" s="92"/>
      <c r="H57" s="94"/>
      <c r="I57" s="130">
        <f t="shared" si="0"/>
        <v>0</v>
      </c>
      <c r="J57" s="89"/>
      <c r="K57" s="130">
        <f t="shared" si="1"/>
        <v>0</v>
      </c>
      <c r="L57" s="130">
        <f t="shared" si="2"/>
        <v>0</v>
      </c>
      <c r="M57" s="130" t="str">
        <f t="shared" si="3"/>
        <v xml:space="preserve"> </v>
      </c>
      <c r="N57" s="130">
        <f t="shared" si="4"/>
        <v>0</v>
      </c>
      <c r="O57" s="4"/>
    </row>
    <row r="58" spans="1:15" x14ac:dyDescent="0.2">
      <c r="A58" s="116"/>
      <c r="B58" s="90"/>
      <c r="C58" s="51"/>
      <c r="D58" s="52"/>
      <c r="E58" s="52"/>
      <c r="F58" s="47"/>
      <c r="G58" s="92"/>
      <c r="H58" s="94"/>
      <c r="I58" s="130">
        <f t="shared" si="0"/>
        <v>0</v>
      </c>
      <c r="J58" s="89"/>
      <c r="K58" s="130">
        <f t="shared" si="1"/>
        <v>0</v>
      </c>
      <c r="L58" s="130">
        <f t="shared" si="2"/>
        <v>0</v>
      </c>
      <c r="M58" s="130" t="str">
        <f t="shared" si="3"/>
        <v xml:space="preserve"> </v>
      </c>
      <c r="N58" s="130">
        <f t="shared" si="4"/>
        <v>0</v>
      </c>
      <c r="O58" s="4"/>
    </row>
    <row r="59" spans="1:15" x14ac:dyDescent="0.2">
      <c r="A59" s="116"/>
      <c r="B59" s="90"/>
      <c r="C59" s="51"/>
      <c r="D59" s="52"/>
      <c r="E59" s="52"/>
      <c r="F59" s="47"/>
      <c r="G59" s="92"/>
      <c r="H59" s="94"/>
      <c r="I59" s="130">
        <f t="shared" si="0"/>
        <v>0</v>
      </c>
      <c r="J59" s="89"/>
      <c r="K59" s="130">
        <f t="shared" si="1"/>
        <v>0</v>
      </c>
      <c r="L59" s="130">
        <f t="shared" si="2"/>
        <v>0</v>
      </c>
      <c r="M59" s="130" t="str">
        <f t="shared" si="3"/>
        <v xml:space="preserve"> </v>
      </c>
      <c r="N59" s="130">
        <f t="shared" si="4"/>
        <v>0</v>
      </c>
      <c r="O59" s="4"/>
    </row>
    <row r="60" spans="1:15" x14ac:dyDescent="0.2">
      <c r="A60" s="116"/>
      <c r="B60" s="90"/>
      <c r="C60" s="51"/>
      <c r="D60" s="52"/>
      <c r="E60" s="52"/>
      <c r="F60" s="47"/>
      <c r="G60" s="92"/>
      <c r="H60" s="94"/>
      <c r="I60" s="130">
        <f t="shared" si="0"/>
        <v>0</v>
      </c>
      <c r="J60" s="89"/>
      <c r="K60" s="130">
        <f t="shared" si="1"/>
        <v>0</v>
      </c>
      <c r="L60" s="130">
        <f t="shared" si="2"/>
        <v>0</v>
      </c>
      <c r="M60" s="130" t="str">
        <f t="shared" si="3"/>
        <v xml:space="preserve"> </v>
      </c>
      <c r="N60" s="130">
        <f t="shared" si="4"/>
        <v>0</v>
      </c>
      <c r="O60" s="4"/>
    </row>
    <row r="61" spans="1:15" x14ac:dyDescent="0.2">
      <c r="A61" s="116"/>
      <c r="B61" s="90"/>
      <c r="C61" s="51"/>
      <c r="D61" s="52"/>
      <c r="E61" s="52"/>
      <c r="F61" s="47"/>
      <c r="G61" s="92"/>
      <c r="H61" s="94"/>
      <c r="I61" s="130">
        <f t="shared" si="0"/>
        <v>0</v>
      </c>
      <c r="J61" s="89"/>
      <c r="K61" s="130">
        <f t="shared" si="1"/>
        <v>0</v>
      </c>
      <c r="L61" s="130">
        <f t="shared" si="2"/>
        <v>0</v>
      </c>
      <c r="M61" s="130" t="str">
        <f t="shared" si="3"/>
        <v xml:space="preserve"> </v>
      </c>
      <c r="N61" s="130">
        <f t="shared" si="4"/>
        <v>0</v>
      </c>
      <c r="O61" s="4"/>
    </row>
    <row r="62" spans="1:15" x14ac:dyDescent="0.2">
      <c r="A62" s="116"/>
      <c r="B62" s="90"/>
      <c r="C62" s="51"/>
      <c r="D62" s="52"/>
      <c r="E62" s="52"/>
      <c r="F62" s="47"/>
      <c r="G62" s="92"/>
      <c r="H62" s="94"/>
      <c r="I62" s="130">
        <f t="shared" si="0"/>
        <v>0</v>
      </c>
      <c r="J62" s="89"/>
      <c r="K62" s="130">
        <f t="shared" si="1"/>
        <v>0</v>
      </c>
      <c r="L62" s="130">
        <f t="shared" si="2"/>
        <v>0</v>
      </c>
      <c r="M62" s="130" t="str">
        <f t="shared" si="3"/>
        <v xml:space="preserve"> </v>
      </c>
      <c r="N62" s="130">
        <f t="shared" si="4"/>
        <v>0</v>
      </c>
      <c r="O62" s="4"/>
    </row>
    <row r="63" spans="1:15" x14ac:dyDescent="0.2">
      <c r="A63" s="116"/>
      <c r="B63" s="90"/>
      <c r="C63" s="51"/>
      <c r="D63" s="52"/>
      <c r="E63" s="52"/>
      <c r="F63" s="47"/>
      <c r="G63" s="92"/>
      <c r="H63" s="94"/>
      <c r="I63" s="130">
        <f t="shared" si="0"/>
        <v>0</v>
      </c>
      <c r="J63" s="89"/>
      <c r="K63" s="130">
        <f t="shared" si="1"/>
        <v>0</v>
      </c>
      <c r="L63" s="130">
        <f t="shared" si="2"/>
        <v>0</v>
      </c>
      <c r="M63" s="130" t="str">
        <f t="shared" si="3"/>
        <v xml:space="preserve"> </v>
      </c>
      <c r="N63" s="130">
        <f t="shared" si="4"/>
        <v>0</v>
      </c>
      <c r="O63" s="21"/>
    </row>
    <row r="64" spans="1:15" x14ac:dyDescent="0.2">
      <c r="A64" s="116"/>
      <c r="B64" s="90"/>
      <c r="C64" s="51"/>
      <c r="D64" s="52"/>
      <c r="E64" s="52"/>
      <c r="F64" s="47"/>
      <c r="G64" s="92"/>
      <c r="H64" s="94"/>
      <c r="I64" s="130">
        <f t="shared" si="0"/>
        <v>0</v>
      </c>
      <c r="J64" s="89"/>
      <c r="K64" s="130">
        <f t="shared" si="1"/>
        <v>0</v>
      </c>
      <c r="L64" s="130">
        <f t="shared" si="2"/>
        <v>0</v>
      </c>
      <c r="M64" s="130" t="str">
        <f t="shared" si="3"/>
        <v xml:space="preserve"> </v>
      </c>
      <c r="N64" s="130">
        <f t="shared" si="4"/>
        <v>0</v>
      </c>
      <c r="O64" s="4"/>
    </row>
    <row r="65" spans="1:15" x14ac:dyDescent="0.2">
      <c r="A65" s="116"/>
      <c r="B65" s="90"/>
      <c r="C65" s="51"/>
      <c r="D65" s="52"/>
      <c r="E65" s="52"/>
      <c r="F65" s="47"/>
      <c r="G65" s="92"/>
      <c r="H65" s="94"/>
      <c r="I65" s="130">
        <f t="shared" si="0"/>
        <v>0</v>
      </c>
      <c r="J65" s="89"/>
      <c r="K65" s="130">
        <f t="shared" si="1"/>
        <v>0</v>
      </c>
      <c r="L65" s="130">
        <f t="shared" si="2"/>
        <v>0</v>
      </c>
      <c r="M65" s="130" t="str">
        <f t="shared" si="3"/>
        <v xml:space="preserve"> </v>
      </c>
      <c r="N65" s="130">
        <f t="shared" si="4"/>
        <v>0</v>
      </c>
      <c r="O65" s="4"/>
    </row>
    <row r="66" spans="1:15" x14ac:dyDescent="0.2">
      <c r="A66" s="116"/>
      <c r="B66" s="90"/>
      <c r="C66" s="51"/>
      <c r="D66" s="52"/>
      <c r="E66" s="52"/>
      <c r="F66" s="47"/>
      <c r="G66" s="92"/>
      <c r="H66" s="94"/>
      <c r="I66" s="130">
        <f t="shared" si="0"/>
        <v>0</v>
      </c>
      <c r="J66" s="89"/>
      <c r="K66" s="130">
        <f t="shared" si="1"/>
        <v>0</v>
      </c>
      <c r="L66" s="130">
        <f t="shared" si="2"/>
        <v>0</v>
      </c>
      <c r="M66" s="130" t="str">
        <f t="shared" si="3"/>
        <v xml:space="preserve"> </v>
      </c>
      <c r="N66" s="130">
        <f t="shared" si="4"/>
        <v>0</v>
      </c>
      <c r="O66" s="4"/>
    </row>
    <row r="67" spans="1:15" x14ac:dyDescent="0.2">
      <c r="A67" s="116"/>
      <c r="B67" s="90"/>
      <c r="C67" s="51"/>
      <c r="D67" s="52"/>
      <c r="E67" s="52"/>
      <c r="F67" s="47"/>
      <c r="G67" s="92"/>
      <c r="H67" s="94"/>
      <c r="I67" s="130">
        <f t="shared" si="0"/>
        <v>0</v>
      </c>
      <c r="J67" s="89"/>
      <c r="K67" s="130">
        <f t="shared" si="1"/>
        <v>0</v>
      </c>
      <c r="L67" s="130">
        <f t="shared" si="2"/>
        <v>0</v>
      </c>
      <c r="M67" s="130" t="str">
        <f t="shared" si="3"/>
        <v xml:space="preserve"> </v>
      </c>
      <c r="N67" s="130">
        <f t="shared" si="4"/>
        <v>0</v>
      </c>
      <c r="O67" s="4"/>
    </row>
    <row r="68" spans="1:15" x14ac:dyDescent="0.2">
      <c r="A68" s="116"/>
      <c r="B68" s="90"/>
      <c r="C68" s="51"/>
      <c r="D68" s="52"/>
      <c r="E68" s="52"/>
      <c r="F68" s="47"/>
      <c r="G68" s="92"/>
      <c r="H68" s="94"/>
      <c r="I68" s="130">
        <f t="shared" si="0"/>
        <v>0</v>
      </c>
      <c r="J68" s="89"/>
      <c r="K68" s="130">
        <f t="shared" si="1"/>
        <v>0</v>
      </c>
      <c r="L68" s="130">
        <f t="shared" si="2"/>
        <v>0</v>
      </c>
      <c r="M68" s="130" t="str">
        <f t="shared" si="3"/>
        <v xml:space="preserve"> </v>
      </c>
      <c r="N68" s="130">
        <f t="shared" si="4"/>
        <v>0</v>
      </c>
      <c r="O68" s="4"/>
    </row>
    <row r="69" spans="1:15" x14ac:dyDescent="0.2">
      <c r="A69" s="116"/>
      <c r="B69" s="90"/>
      <c r="C69" s="51"/>
      <c r="D69" s="52"/>
      <c r="E69" s="52"/>
      <c r="F69" s="47"/>
      <c r="G69" s="92"/>
      <c r="H69" s="94"/>
      <c r="I69" s="130">
        <f t="shared" si="0"/>
        <v>0</v>
      </c>
      <c r="J69" s="89"/>
      <c r="K69" s="130">
        <f t="shared" si="1"/>
        <v>0</v>
      </c>
      <c r="L69" s="130">
        <f t="shared" si="2"/>
        <v>0</v>
      </c>
      <c r="M69" s="130" t="str">
        <f t="shared" si="3"/>
        <v xml:space="preserve"> </v>
      </c>
      <c r="N69" s="130">
        <f t="shared" si="4"/>
        <v>0</v>
      </c>
      <c r="O69" s="4"/>
    </row>
    <row r="70" spans="1:15" x14ac:dyDescent="0.2">
      <c r="A70" s="116"/>
      <c r="B70" s="90"/>
      <c r="C70" s="51"/>
      <c r="D70" s="52"/>
      <c r="E70" s="52"/>
      <c r="F70" s="47"/>
      <c r="G70" s="92"/>
      <c r="H70" s="94"/>
      <c r="I70" s="130">
        <f t="shared" si="0"/>
        <v>0</v>
      </c>
      <c r="J70" s="89"/>
      <c r="K70" s="130">
        <f t="shared" si="1"/>
        <v>0</v>
      </c>
      <c r="L70" s="130">
        <f t="shared" si="2"/>
        <v>0</v>
      </c>
      <c r="M70" s="130" t="str">
        <f t="shared" si="3"/>
        <v xml:space="preserve"> </v>
      </c>
      <c r="N70" s="130">
        <f t="shared" si="4"/>
        <v>0</v>
      </c>
      <c r="O70" s="21"/>
    </row>
    <row r="71" spans="1:15" x14ac:dyDescent="0.2">
      <c r="A71" s="116"/>
      <c r="B71" s="90"/>
      <c r="C71" s="51"/>
      <c r="D71" s="52"/>
      <c r="E71" s="52"/>
      <c r="F71" s="47"/>
      <c r="G71" s="92"/>
      <c r="H71" s="94"/>
      <c r="I71" s="130">
        <f t="shared" si="0"/>
        <v>0</v>
      </c>
      <c r="J71" s="89"/>
      <c r="K71" s="130">
        <f t="shared" si="1"/>
        <v>0</v>
      </c>
      <c r="L71" s="130">
        <f t="shared" si="2"/>
        <v>0</v>
      </c>
      <c r="M71" s="130" t="str">
        <f t="shared" si="3"/>
        <v xml:space="preserve"> </v>
      </c>
      <c r="N71" s="130">
        <f t="shared" si="4"/>
        <v>0</v>
      </c>
      <c r="O71" s="4"/>
    </row>
    <row r="72" spans="1:15" x14ac:dyDescent="0.2">
      <c r="A72" s="116"/>
      <c r="B72" s="90"/>
      <c r="C72" s="51"/>
      <c r="D72" s="52"/>
      <c r="E72" s="52"/>
      <c r="F72" s="47"/>
      <c r="G72" s="92"/>
      <c r="H72" s="94"/>
      <c r="I72" s="130">
        <f t="shared" ref="I72:I100" si="5">IF(E72&gt;0,E72-D72,0)</f>
        <v>0</v>
      </c>
      <c r="J72" s="89"/>
      <c r="K72" s="130">
        <f t="shared" ref="K72:K100" si="6">IF(G72="GUV",K71+I72,K71)</f>
        <v>0</v>
      </c>
      <c r="L72" s="130">
        <f t="shared" ref="L72:L100" si="7">L71+I72</f>
        <v>0</v>
      </c>
      <c r="M72" s="130" t="str">
        <f t="shared" ref="M72:M100" si="8">IF(G72="GUV",I72," ")</f>
        <v xml:space="preserve"> </v>
      </c>
      <c r="N72" s="130">
        <f t="shared" ref="N72:N100" si="9">IF(G72="GUV"," ",I72)</f>
        <v>0</v>
      </c>
      <c r="O72" s="4"/>
    </row>
    <row r="73" spans="1:15" x14ac:dyDescent="0.2">
      <c r="A73" s="116"/>
      <c r="B73" s="90"/>
      <c r="C73" s="91"/>
      <c r="D73" s="1"/>
      <c r="E73" s="1"/>
      <c r="F73" s="47"/>
      <c r="G73" s="92"/>
      <c r="H73" s="94"/>
      <c r="I73" s="130">
        <f t="shared" si="5"/>
        <v>0</v>
      </c>
      <c r="J73" s="89"/>
      <c r="K73" s="130">
        <f t="shared" si="6"/>
        <v>0</v>
      </c>
      <c r="L73" s="130">
        <f t="shared" si="7"/>
        <v>0</v>
      </c>
      <c r="M73" s="130" t="str">
        <f t="shared" si="8"/>
        <v xml:space="preserve"> </v>
      </c>
      <c r="N73" s="130">
        <f t="shared" si="9"/>
        <v>0</v>
      </c>
      <c r="O73" s="4"/>
    </row>
    <row r="74" spans="1:15" x14ac:dyDescent="0.2">
      <c r="A74" s="116"/>
      <c r="B74" s="90"/>
      <c r="C74" s="91"/>
      <c r="D74" s="1"/>
      <c r="E74" s="1"/>
      <c r="F74" s="47"/>
      <c r="G74" s="92"/>
      <c r="H74" s="94"/>
      <c r="I74" s="130">
        <f t="shared" si="5"/>
        <v>0</v>
      </c>
      <c r="J74" s="89"/>
      <c r="K74" s="130">
        <f t="shared" si="6"/>
        <v>0</v>
      </c>
      <c r="L74" s="130">
        <f t="shared" si="7"/>
        <v>0</v>
      </c>
      <c r="M74" s="130" t="str">
        <f t="shared" si="8"/>
        <v xml:space="preserve"> </v>
      </c>
      <c r="N74" s="130">
        <f t="shared" si="9"/>
        <v>0</v>
      </c>
      <c r="O74" s="4"/>
    </row>
    <row r="75" spans="1:15" x14ac:dyDescent="0.2">
      <c r="A75" s="116"/>
      <c r="B75" s="90"/>
      <c r="C75" s="91"/>
      <c r="D75" s="1"/>
      <c r="E75" s="1"/>
      <c r="F75" s="47"/>
      <c r="G75" s="92"/>
      <c r="H75" s="94"/>
      <c r="I75" s="130">
        <f t="shared" si="5"/>
        <v>0</v>
      </c>
      <c r="J75" s="89"/>
      <c r="K75" s="130">
        <f t="shared" si="6"/>
        <v>0</v>
      </c>
      <c r="L75" s="130">
        <f t="shared" si="7"/>
        <v>0</v>
      </c>
      <c r="M75" s="130" t="str">
        <f t="shared" si="8"/>
        <v xml:space="preserve"> </v>
      </c>
      <c r="N75" s="130">
        <f t="shared" si="9"/>
        <v>0</v>
      </c>
      <c r="O75" s="4"/>
    </row>
    <row r="76" spans="1:15" x14ac:dyDescent="0.2">
      <c r="A76" s="116"/>
      <c r="B76" s="90"/>
      <c r="C76" s="91"/>
      <c r="D76" s="1"/>
      <c r="E76" s="1"/>
      <c r="F76" s="47"/>
      <c r="G76" s="92"/>
      <c r="H76" s="94"/>
      <c r="I76" s="130">
        <f t="shared" si="5"/>
        <v>0</v>
      </c>
      <c r="J76" s="89"/>
      <c r="K76" s="130">
        <f t="shared" si="6"/>
        <v>0</v>
      </c>
      <c r="L76" s="130">
        <f t="shared" si="7"/>
        <v>0</v>
      </c>
      <c r="M76" s="130" t="str">
        <f t="shared" si="8"/>
        <v xml:space="preserve"> </v>
      </c>
      <c r="N76" s="130">
        <f t="shared" si="9"/>
        <v>0</v>
      </c>
      <c r="O76" s="4"/>
    </row>
    <row r="77" spans="1:15" x14ac:dyDescent="0.2">
      <c r="A77" s="116"/>
      <c r="B77" s="90"/>
      <c r="C77" s="91"/>
      <c r="D77" s="1"/>
      <c r="E77" s="1"/>
      <c r="F77" s="47"/>
      <c r="G77" s="92"/>
      <c r="H77" s="94"/>
      <c r="I77" s="130">
        <f t="shared" si="5"/>
        <v>0</v>
      </c>
      <c r="J77" s="89"/>
      <c r="K77" s="130">
        <f t="shared" si="6"/>
        <v>0</v>
      </c>
      <c r="L77" s="130">
        <f t="shared" si="7"/>
        <v>0</v>
      </c>
      <c r="M77" s="130" t="str">
        <f t="shared" si="8"/>
        <v xml:space="preserve"> </v>
      </c>
      <c r="N77" s="130">
        <f t="shared" si="9"/>
        <v>0</v>
      </c>
      <c r="O77" s="21"/>
    </row>
    <row r="78" spans="1:15" x14ac:dyDescent="0.2">
      <c r="A78" s="116"/>
      <c r="B78" s="90"/>
      <c r="C78" s="91"/>
      <c r="D78" s="1"/>
      <c r="E78" s="1"/>
      <c r="F78" s="47"/>
      <c r="G78" s="92"/>
      <c r="H78" s="94"/>
      <c r="I78" s="130">
        <f t="shared" si="5"/>
        <v>0</v>
      </c>
      <c r="J78" s="89"/>
      <c r="K78" s="130">
        <f t="shared" si="6"/>
        <v>0</v>
      </c>
      <c r="L78" s="130">
        <f t="shared" si="7"/>
        <v>0</v>
      </c>
      <c r="M78" s="130" t="str">
        <f t="shared" si="8"/>
        <v xml:space="preserve"> </v>
      </c>
      <c r="N78" s="130">
        <f t="shared" si="9"/>
        <v>0</v>
      </c>
      <c r="O78" s="4"/>
    </row>
    <row r="79" spans="1:15" x14ac:dyDescent="0.2">
      <c r="A79" s="116"/>
      <c r="B79" s="90"/>
      <c r="C79" s="91"/>
      <c r="D79" s="1"/>
      <c r="E79" s="1"/>
      <c r="F79" s="47"/>
      <c r="G79" s="92"/>
      <c r="H79" s="94"/>
      <c r="I79" s="130">
        <f t="shared" si="5"/>
        <v>0</v>
      </c>
      <c r="J79" s="89"/>
      <c r="K79" s="130">
        <f t="shared" si="6"/>
        <v>0</v>
      </c>
      <c r="L79" s="130">
        <f t="shared" si="7"/>
        <v>0</v>
      </c>
      <c r="M79" s="130" t="str">
        <f t="shared" si="8"/>
        <v xml:space="preserve"> </v>
      </c>
      <c r="N79" s="130">
        <f t="shared" si="9"/>
        <v>0</v>
      </c>
      <c r="O79" s="4"/>
    </row>
    <row r="80" spans="1:15" x14ac:dyDescent="0.2">
      <c r="A80" s="116"/>
      <c r="B80" s="90"/>
      <c r="C80" s="91"/>
      <c r="D80" s="1"/>
      <c r="E80" s="1"/>
      <c r="F80" s="47"/>
      <c r="G80" s="92"/>
      <c r="H80" s="94"/>
      <c r="I80" s="130">
        <f t="shared" si="5"/>
        <v>0</v>
      </c>
      <c r="J80" s="89"/>
      <c r="K80" s="130">
        <f t="shared" si="6"/>
        <v>0</v>
      </c>
      <c r="L80" s="130">
        <f t="shared" si="7"/>
        <v>0</v>
      </c>
      <c r="M80" s="130" t="str">
        <f t="shared" si="8"/>
        <v xml:space="preserve"> </v>
      </c>
      <c r="N80" s="130">
        <f t="shared" si="9"/>
        <v>0</v>
      </c>
      <c r="O80" s="4"/>
    </row>
    <row r="81" spans="1:15" x14ac:dyDescent="0.2">
      <c r="A81" s="116"/>
      <c r="B81" s="90"/>
      <c r="C81" s="91"/>
      <c r="D81" s="1"/>
      <c r="E81" s="1"/>
      <c r="F81" s="47"/>
      <c r="G81" s="92"/>
      <c r="H81" s="94"/>
      <c r="I81" s="130">
        <f t="shared" si="5"/>
        <v>0</v>
      </c>
      <c r="J81" s="89"/>
      <c r="K81" s="130">
        <f t="shared" si="6"/>
        <v>0</v>
      </c>
      <c r="L81" s="130">
        <f t="shared" si="7"/>
        <v>0</v>
      </c>
      <c r="M81" s="130" t="str">
        <f t="shared" si="8"/>
        <v xml:space="preserve"> </v>
      </c>
      <c r="N81" s="130">
        <f t="shared" si="9"/>
        <v>0</v>
      </c>
      <c r="O81" s="4"/>
    </row>
    <row r="82" spans="1:15" x14ac:dyDescent="0.2">
      <c r="A82" s="116"/>
      <c r="B82" s="90"/>
      <c r="C82" s="91"/>
      <c r="D82" s="1"/>
      <c r="E82" s="1"/>
      <c r="F82" s="47"/>
      <c r="G82" s="92"/>
      <c r="H82" s="94"/>
      <c r="I82" s="130">
        <f t="shared" si="5"/>
        <v>0</v>
      </c>
      <c r="J82" s="89"/>
      <c r="K82" s="130">
        <f t="shared" si="6"/>
        <v>0</v>
      </c>
      <c r="L82" s="130">
        <f t="shared" si="7"/>
        <v>0</v>
      </c>
      <c r="M82" s="130" t="str">
        <f t="shared" si="8"/>
        <v xml:space="preserve"> </v>
      </c>
      <c r="N82" s="130">
        <f t="shared" si="9"/>
        <v>0</v>
      </c>
      <c r="O82" s="4"/>
    </row>
    <row r="83" spans="1:15" x14ac:dyDescent="0.2">
      <c r="A83" s="116"/>
      <c r="B83" s="90"/>
      <c r="C83" s="91"/>
      <c r="D83" s="1"/>
      <c r="E83" s="1"/>
      <c r="F83" s="47"/>
      <c r="G83" s="92"/>
      <c r="H83" s="94"/>
      <c r="I83" s="130">
        <f t="shared" si="5"/>
        <v>0</v>
      </c>
      <c r="J83" s="89"/>
      <c r="K83" s="130">
        <f t="shared" si="6"/>
        <v>0</v>
      </c>
      <c r="L83" s="130">
        <f t="shared" si="7"/>
        <v>0</v>
      </c>
      <c r="M83" s="130" t="str">
        <f t="shared" si="8"/>
        <v xml:space="preserve"> </v>
      </c>
      <c r="N83" s="130">
        <f t="shared" si="9"/>
        <v>0</v>
      </c>
      <c r="O83" s="4"/>
    </row>
    <row r="84" spans="1:15" x14ac:dyDescent="0.2">
      <c r="A84" s="116"/>
      <c r="B84" s="90"/>
      <c r="C84" s="91"/>
      <c r="D84" s="1"/>
      <c r="E84" s="1"/>
      <c r="F84" s="47"/>
      <c r="G84" s="92"/>
      <c r="H84" s="94"/>
      <c r="I84" s="130">
        <f t="shared" si="5"/>
        <v>0</v>
      </c>
      <c r="J84" s="89"/>
      <c r="K84" s="130">
        <f t="shared" si="6"/>
        <v>0</v>
      </c>
      <c r="L84" s="130">
        <f t="shared" si="7"/>
        <v>0</v>
      </c>
      <c r="M84" s="130" t="str">
        <f t="shared" si="8"/>
        <v xml:space="preserve"> </v>
      </c>
      <c r="N84" s="130">
        <f t="shared" si="9"/>
        <v>0</v>
      </c>
      <c r="O84" s="4"/>
    </row>
    <row r="85" spans="1:15" x14ac:dyDescent="0.2">
      <c r="A85" s="116"/>
      <c r="B85" s="90"/>
      <c r="C85" s="91"/>
      <c r="D85" s="1"/>
      <c r="E85" s="1"/>
      <c r="F85" s="47"/>
      <c r="G85" s="92"/>
      <c r="H85" s="94"/>
      <c r="I85" s="130">
        <f t="shared" si="5"/>
        <v>0</v>
      </c>
      <c r="J85" s="89"/>
      <c r="K85" s="130">
        <f t="shared" si="6"/>
        <v>0</v>
      </c>
      <c r="L85" s="130">
        <f t="shared" si="7"/>
        <v>0</v>
      </c>
      <c r="M85" s="130" t="str">
        <f t="shared" si="8"/>
        <v xml:space="preserve"> </v>
      </c>
      <c r="N85" s="130">
        <f t="shared" si="9"/>
        <v>0</v>
      </c>
      <c r="O85" s="4"/>
    </row>
    <row r="86" spans="1:15" x14ac:dyDescent="0.2">
      <c r="A86" s="116"/>
      <c r="B86" s="90"/>
      <c r="C86" s="91"/>
      <c r="D86" s="1"/>
      <c r="E86" s="1"/>
      <c r="F86" s="47"/>
      <c r="G86" s="92"/>
      <c r="H86" s="94"/>
      <c r="I86" s="130">
        <f t="shared" si="5"/>
        <v>0</v>
      </c>
      <c r="J86" s="89"/>
      <c r="K86" s="130">
        <f t="shared" si="6"/>
        <v>0</v>
      </c>
      <c r="L86" s="130">
        <f t="shared" si="7"/>
        <v>0</v>
      </c>
      <c r="M86" s="130" t="str">
        <f t="shared" si="8"/>
        <v xml:space="preserve"> </v>
      </c>
      <c r="N86" s="130">
        <f t="shared" si="9"/>
        <v>0</v>
      </c>
      <c r="O86" s="4"/>
    </row>
    <row r="87" spans="1:15" x14ac:dyDescent="0.2">
      <c r="A87" s="116"/>
      <c r="B87" s="90"/>
      <c r="C87" s="91"/>
      <c r="D87" s="1"/>
      <c r="E87" s="1"/>
      <c r="F87" s="47"/>
      <c r="G87" s="92"/>
      <c r="H87" s="94"/>
      <c r="I87" s="130">
        <f t="shared" si="5"/>
        <v>0</v>
      </c>
      <c r="J87" s="89"/>
      <c r="K87" s="130">
        <f t="shared" si="6"/>
        <v>0</v>
      </c>
      <c r="L87" s="130">
        <f t="shared" si="7"/>
        <v>0</v>
      </c>
      <c r="M87" s="130" t="str">
        <f t="shared" si="8"/>
        <v xml:space="preserve"> </v>
      </c>
      <c r="N87" s="130">
        <f t="shared" si="9"/>
        <v>0</v>
      </c>
      <c r="O87" s="21"/>
    </row>
    <row r="88" spans="1:15" x14ac:dyDescent="0.2">
      <c r="A88" s="116"/>
      <c r="B88" s="90"/>
      <c r="C88" s="91"/>
      <c r="D88" s="1"/>
      <c r="E88" s="1"/>
      <c r="F88" s="47"/>
      <c r="G88" s="92"/>
      <c r="H88" s="94"/>
      <c r="I88" s="130">
        <f t="shared" si="5"/>
        <v>0</v>
      </c>
      <c r="J88" s="89"/>
      <c r="K88" s="130">
        <f t="shared" si="6"/>
        <v>0</v>
      </c>
      <c r="L88" s="130">
        <f t="shared" si="7"/>
        <v>0</v>
      </c>
      <c r="M88" s="130" t="str">
        <f t="shared" si="8"/>
        <v xml:space="preserve"> </v>
      </c>
      <c r="N88" s="130">
        <f t="shared" si="9"/>
        <v>0</v>
      </c>
      <c r="O88" s="4"/>
    </row>
    <row r="89" spans="1:15" x14ac:dyDescent="0.2">
      <c r="A89" s="116"/>
      <c r="B89" s="90"/>
      <c r="C89" s="91"/>
      <c r="D89" s="1"/>
      <c r="E89" s="1"/>
      <c r="F89" s="47"/>
      <c r="G89" s="92"/>
      <c r="H89" s="94"/>
      <c r="I89" s="130">
        <f t="shared" si="5"/>
        <v>0</v>
      </c>
      <c r="J89" s="89"/>
      <c r="K89" s="130">
        <f t="shared" si="6"/>
        <v>0</v>
      </c>
      <c r="L89" s="130">
        <f t="shared" si="7"/>
        <v>0</v>
      </c>
      <c r="M89" s="130" t="str">
        <f t="shared" si="8"/>
        <v xml:space="preserve"> </v>
      </c>
      <c r="N89" s="130">
        <f t="shared" si="9"/>
        <v>0</v>
      </c>
      <c r="O89" s="4"/>
    </row>
    <row r="90" spans="1:15" x14ac:dyDescent="0.2">
      <c r="A90" s="116"/>
      <c r="B90" s="90"/>
      <c r="C90" s="91"/>
      <c r="D90" s="1"/>
      <c r="E90" s="1"/>
      <c r="F90" s="47"/>
      <c r="G90" s="92"/>
      <c r="H90" s="94"/>
      <c r="I90" s="130">
        <f t="shared" si="5"/>
        <v>0</v>
      </c>
      <c r="J90" s="89"/>
      <c r="K90" s="130">
        <f t="shared" si="6"/>
        <v>0</v>
      </c>
      <c r="L90" s="130">
        <f t="shared" si="7"/>
        <v>0</v>
      </c>
      <c r="M90" s="130" t="str">
        <f t="shared" si="8"/>
        <v xml:space="preserve"> </v>
      </c>
      <c r="N90" s="130">
        <f t="shared" si="9"/>
        <v>0</v>
      </c>
      <c r="O90" s="4"/>
    </row>
    <row r="91" spans="1:15" x14ac:dyDescent="0.2">
      <c r="A91" s="116"/>
      <c r="B91" s="90"/>
      <c r="C91" s="91"/>
      <c r="D91" s="1"/>
      <c r="E91" s="1"/>
      <c r="F91" s="47"/>
      <c r="G91" s="92"/>
      <c r="H91" s="94"/>
      <c r="I91" s="130">
        <f t="shared" si="5"/>
        <v>0</v>
      </c>
      <c r="J91" s="89"/>
      <c r="K91" s="130">
        <f t="shared" si="6"/>
        <v>0</v>
      </c>
      <c r="L91" s="130">
        <f t="shared" si="7"/>
        <v>0</v>
      </c>
      <c r="M91" s="130" t="str">
        <f t="shared" si="8"/>
        <v xml:space="preserve"> </v>
      </c>
      <c r="N91" s="130">
        <f t="shared" si="9"/>
        <v>0</v>
      </c>
      <c r="O91" s="4"/>
    </row>
    <row r="92" spans="1:15" x14ac:dyDescent="0.2">
      <c r="A92" s="116"/>
      <c r="B92" s="90"/>
      <c r="C92" s="91"/>
      <c r="D92" s="1"/>
      <c r="E92" s="1"/>
      <c r="F92" s="47"/>
      <c r="G92" s="92"/>
      <c r="H92" s="94"/>
      <c r="I92" s="130">
        <f t="shared" si="5"/>
        <v>0</v>
      </c>
      <c r="J92" s="89"/>
      <c r="K92" s="130">
        <f t="shared" si="6"/>
        <v>0</v>
      </c>
      <c r="L92" s="130">
        <f t="shared" si="7"/>
        <v>0</v>
      </c>
      <c r="M92" s="130" t="str">
        <f t="shared" si="8"/>
        <v xml:space="preserve"> </v>
      </c>
      <c r="N92" s="130">
        <f t="shared" si="9"/>
        <v>0</v>
      </c>
      <c r="O92" s="4"/>
    </row>
    <row r="93" spans="1:15" x14ac:dyDescent="0.2">
      <c r="A93" s="116"/>
      <c r="B93" s="90"/>
      <c r="C93" s="91"/>
      <c r="D93" s="1"/>
      <c r="E93" s="1"/>
      <c r="F93" s="47"/>
      <c r="G93" s="92"/>
      <c r="H93" s="94"/>
      <c r="I93" s="130">
        <f t="shared" si="5"/>
        <v>0</v>
      </c>
      <c r="J93" s="89"/>
      <c r="K93" s="130">
        <f t="shared" si="6"/>
        <v>0</v>
      </c>
      <c r="L93" s="130">
        <f t="shared" si="7"/>
        <v>0</v>
      </c>
      <c r="M93" s="130" t="str">
        <f t="shared" si="8"/>
        <v xml:space="preserve"> </v>
      </c>
      <c r="N93" s="130">
        <f t="shared" si="9"/>
        <v>0</v>
      </c>
      <c r="O93" s="4"/>
    </row>
    <row r="94" spans="1:15" x14ac:dyDescent="0.2">
      <c r="A94" s="116"/>
      <c r="B94" s="90"/>
      <c r="C94" s="91"/>
      <c r="D94" s="1"/>
      <c r="E94" s="1"/>
      <c r="F94" s="47"/>
      <c r="G94" s="92"/>
      <c r="H94" s="94"/>
      <c r="I94" s="130">
        <f t="shared" si="5"/>
        <v>0</v>
      </c>
      <c r="J94" s="89"/>
      <c r="K94" s="130">
        <f t="shared" si="6"/>
        <v>0</v>
      </c>
      <c r="L94" s="130">
        <f t="shared" si="7"/>
        <v>0</v>
      </c>
      <c r="M94" s="130" t="str">
        <f t="shared" si="8"/>
        <v xml:space="preserve"> </v>
      </c>
      <c r="N94" s="130">
        <f t="shared" si="9"/>
        <v>0</v>
      </c>
      <c r="O94" s="21"/>
    </row>
    <row r="95" spans="1:15" x14ac:dyDescent="0.2">
      <c r="A95" s="116"/>
      <c r="B95" s="90"/>
      <c r="C95" s="91"/>
      <c r="D95" s="1"/>
      <c r="E95" s="1"/>
      <c r="F95" s="47"/>
      <c r="G95" s="92"/>
      <c r="H95" s="94"/>
      <c r="I95" s="130">
        <f t="shared" si="5"/>
        <v>0</v>
      </c>
      <c r="J95" s="89"/>
      <c r="K95" s="130">
        <f t="shared" si="6"/>
        <v>0</v>
      </c>
      <c r="L95" s="130">
        <f t="shared" si="7"/>
        <v>0</v>
      </c>
      <c r="M95" s="130" t="str">
        <f t="shared" si="8"/>
        <v xml:space="preserve"> </v>
      </c>
      <c r="N95" s="130">
        <f t="shared" si="9"/>
        <v>0</v>
      </c>
      <c r="O95" s="4"/>
    </row>
    <row r="96" spans="1:15" x14ac:dyDescent="0.2">
      <c r="A96" s="116"/>
      <c r="B96" s="90"/>
      <c r="C96" s="91"/>
      <c r="D96" s="1"/>
      <c r="E96" s="1"/>
      <c r="F96" s="47"/>
      <c r="G96" s="92"/>
      <c r="H96" s="94"/>
      <c r="I96" s="130">
        <f t="shared" si="5"/>
        <v>0</v>
      </c>
      <c r="J96" s="89"/>
      <c r="K96" s="130">
        <f t="shared" si="6"/>
        <v>0</v>
      </c>
      <c r="L96" s="130">
        <f t="shared" si="7"/>
        <v>0</v>
      </c>
      <c r="M96" s="130" t="str">
        <f t="shared" si="8"/>
        <v xml:space="preserve"> </v>
      </c>
      <c r="N96" s="130">
        <f t="shared" si="9"/>
        <v>0</v>
      </c>
      <c r="O96" s="4"/>
    </row>
    <row r="97" spans="1:18" x14ac:dyDescent="0.2">
      <c r="A97" s="116"/>
      <c r="B97" s="90"/>
      <c r="C97" s="91"/>
      <c r="D97" s="1"/>
      <c r="E97" s="1"/>
      <c r="F97" s="47"/>
      <c r="G97" s="92"/>
      <c r="H97" s="94"/>
      <c r="I97" s="130">
        <f t="shared" si="5"/>
        <v>0</v>
      </c>
      <c r="J97" s="89"/>
      <c r="K97" s="130">
        <f t="shared" si="6"/>
        <v>0</v>
      </c>
      <c r="L97" s="130">
        <f t="shared" si="7"/>
        <v>0</v>
      </c>
      <c r="M97" s="130" t="str">
        <f t="shared" si="8"/>
        <v xml:space="preserve"> </v>
      </c>
      <c r="N97" s="130">
        <f t="shared" si="9"/>
        <v>0</v>
      </c>
      <c r="O97" s="4"/>
    </row>
    <row r="98" spans="1:18" x14ac:dyDescent="0.2">
      <c r="A98" s="116"/>
      <c r="B98" s="90"/>
      <c r="C98" s="91"/>
      <c r="D98" s="1"/>
      <c r="E98" s="1"/>
      <c r="F98" s="47"/>
      <c r="G98" s="92"/>
      <c r="H98" s="94"/>
      <c r="I98" s="130">
        <f t="shared" si="5"/>
        <v>0</v>
      </c>
      <c r="J98" s="89"/>
      <c r="K98" s="130">
        <f t="shared" si="6"/>
        <v>0</v>
      </c>
      <c r="L98" s="130">
        <f t="shared" si="7"/>
        <v>0</v>
      </c>
      <c r="M98" s="130" t="str">
        <f t="shared" si="8"/>
        <v xml:space="preserve"> </v>
      </c>
      <c r="N98" s="130">
        <f t="shared" si="9"/>
        <v>0</v>
      </c>
      <c r="O98" s="4"/>
    </row>
    <row r="99" spans="1:18" x14ac:dyDescent="0.2">
      <c r="A99" s="116"/>
      <c r="B99" s="90"/>
      <c r="C99" s="91"/>
      <c r="D99" s="1"/>
      <c r="E99" s="1"/>
      <c r="F99" s="47"/>
      <c r="G99" s="92"/>
      <c r="H99" s="94"/>
      <c r="I99" s="130">
        <f t="shared" si="5"/>
        <v>0</v>
      </c>
      <c r="J99" s="89"/>
      <c r="K99" s="130">
        <f t="shared" si="6"/>
        <v>0</v>
      </c>
      <c r="L99" s="130">
        <f t="shared" si="7"/>
        <v>0</v>
      </c>
      <c r="M99" s="130" t="str">
        <f t="shared" si="8"/>
        <v xml:space="preserve"> </v>
      </c>
      <c r="N99" s="130">
        <f t="shared" si="9"/>
        <v>0</v>
      </c>
      <c r="O99" s="4"/>
    </row>
    <row r="100" spans="1:18" x14ac:dyDescent="0.2">
      <c r="A100" s="116"/>
      <c r="B100" s="90"/>
      <c r="C100" s="91"/>
      <c r="D100" s="1"/>
      <c r="E100" s="1"/>
      <c r="F100" s="47"/>
      <c r="G100" s="92"/>
      <c r="H100" s="94"/>
      <c r="I100" s="130">
        <f t="shared" si="5"/>
        <v>0</v>
      </c>
      <c r="J100" s="89"/>
      <c r="K100" s="130">
        <f t="shared" si="6"/>
        <v>0</v>
      </c>
      <c r="L100" s="130">
        <f t="shared" si="7"/>
        <v>0</v>
      </c>
      <c r="M100" s="130" t="str">
        <f t="shared" si="8"/>
        <v xml:space="preserve"> </v>
      </c>
      <c r="N100" s="130">
        <f t="shared" si="9"/>
        <v>0</v>
      </c>
      <c r="O100" s="4"/>
    </row>
    <row r="101" spans="1:18" x14ac:dyDescent="0.2">
      <c r="K101" s="130">
        <f>MAX(K6:K100)</f>
        <v>0</v>
      </c>
      <c r="L101" s="130">
        <f>MAX(L6:L100)</f>
        <v>0</v>
      </c>
      <c r="M101" s="130">
        <f>SUM(M7:M100)</f>
        <v>0</v>
      </c>
      <c r="N101" s="130">
        <f>SUM(N7:N100)</f>
        <v>0</v>
      </c>
      <c r="O101" s="4"/>
    </row>
    <row r="102" spans="1:18" x14ac:dyDescent="0.2">
      <c r="D102" s="16"/>
      <c r="M102" s="75"/>
      <c r="N102" s="3"/>
      <c r="O102" s="4"/>
    </row>
    <row r="103" spans="1:18" x14ac:dyDescent="0.2">
      <c r="D103" s="16"/>
      <c r="M103" s="75"/>
      <c r="N103" s="3"/>
      <c r="O103" s="4"/>
    </row>
    <row r="104" spans="1:18" x14ac:dyDescent="0.2">
      <c r="I104" s="5"/>
      <c r="K104" s="5"/>
      <c r="M104" s="75"/>
      <c r="N104" s="3"/>
      <c r="O104" s="4"/>
    </row>
    <row r="105" spans="1:18" x14ac:dyDescent="0.2">
      <c r="M105" s="75"/>
      <c r="N105" s="3"/>
      <c r="O105" s="4"/>
    </row>
    <row r="106" spans="1:18" x14ac:dyDescent="0.2">
      <c r="I106" s="18"/>
      <c r="K106" s="18"/>
      <c r="M106" s="75"/>
      <c r="N106" s="3"/>
      <c r="O106" s="4"/>
      <c r="P106" s="16"/>
      <c r="R106" s="16"/>
    </row>
    <row r="107" spans="1:18" x14ac:dyDescent="0.2">
      <c r="I107" s="19"/>
      <c r="K107" s="19"/>
      <c r="M107" s="75"/>
      <c r="N107" s="3"/>
      <c r="O107" s="4"/>
      <c r="P107" s="16"/>
    </row>
    <row r="108" spans="1:18" x14ac:dyDescent="0.2">
      <c r="D108" s="16"/>
      <c r="E108" s="16"/>
      <c r="G108" s="17"/>
      <c r="H108" s="17"/>
      <c r="I108" s="20"/>
      <c r="J108" s="17"/>
      <c r="K108" s="20"/>
      <c r="M108" s="75"/>
      <c r="N108" s="3"/>
      <c r="O108" s="4"/>
    </row>
    <row r="109" spans="1:18" x14ac:dyDescent="0.2">
      <c r="D109" s="16"/>
      <c r="E109" s="16"/>
      <c r="G109" s="17"/>
      <c r="H109" s="17"/>
      <c r="I109" s="18"/>
      <c r="J109" s="17"/>
      <c r="K109" s="18"/>
      <c r="M109" s="75"/>
      <c r="N109" s="3"/>
      <c r="O109" s="4"/>
    </row>
    <row r="110" spans="1:18" x14ac:dyDescent="0.2">
      <c r="D110" s="16"/>
      <c r="E110" s="16"/>
      <c r="G110" s="17"/>
      <c r="H110" s="17"/>
      <c r="I110" s="16"/>
      <c r="J110" s="17"/>
      <c r="K110" s="16"/>
      <c r="M110" s="75"/>
      <c r="N110" s="3"/>
      <c r="O110" s="4"/>
    </row>
    <row r="111" spans="1:18" x14ac:dyDescent="0.2">
      <c r="D111" s="16"/>
      <c r="E111" s="16"/>
      <c r="G111" s="17"/>
      <c r="H111" s="17"/>
      <c r="I111" s="16"/>
      <c r="J111" s="17"/>
      <c r="K111" s="16"/>
      <c r="M111" s="75"/>
      <c r="N111" s="3"/>
      <c r="O111" s="4"/>
    </row>
    <row r="112" spans="1:18" x14ac:dyDescent="0.2">
      <c r="D112" s="16"/>
      <c r="E112" s="16"/>
      <c r="G112" s="17"/>
      <c r="H112" s="17"/>
      <c r="I112" s="16"/>
      <c r="J112" s="17"/>
      <c r="K112" s="16"/>
      <c r="M112" s="75"/>
      <c r="N112" s="3"/>
      <c r="O112" s="4"/>
    </row>
    <row r="113" spans="4:15" x14ac:dyDescent="0.2">
      <c r="D113" s="16"/>
      <c r="E113" s="16"/>
      <c r="G113" s="17"/>
      <c r="H113" s="17"/>
      <c r="I113" s="16"/>
      <c r="J113" s="17"/>
      <c r="K113" s="16"/>
      <c r="M113" s="75"/>
      <c r="N113" s="3"/>
      <c r="O113" s="4"/>
    </row>
    <row r="114" spans="4:15" x14ac:dyDescent="0.2">
      <c r="D114" s="16"/>
      <c r="E114" s="16"/>
      <c r="G114" s="17"/>
      <c r="H114" s="17"/>
      <c r="I114" s="16"/>
      <c r="J114" s="17"/>
      <c r="K114" s="16"/>
      <c r="M114" s="75"/>
      <c r="N114" s="3"/>
      <c r="O114" s="4"/>
    </row>
    <row r="115" spans="4:15" x14ac:dyDescent="0.2">
      <c r="D115" s="16"/>
      <c r="E115" s="16"/>
      <c r="G115" s="17"/>
      <c r="H115" s="17"/>
      <c r="I115" s="16"/>
      <c r="J115" s="17"/>
      <c r="K115" s="16"/>
      <c r="M115" s="75"/>
      <c r="N115" s="3"/>
      <c r="O115" s="4"/>
    </row>
    <row r="116" spans="4:15" x14ac:dyDescent="0.2">
      <c r="D116" s="16"/>
      <c r="E116" s="16"/>
      <c r="G116" s="17"/>
      <c r="H116" s="17"/>
      <c r="I116" s="16"/>
      <c r="J116" s="17"/>
      <c r="K116" s="16"/>
      <c r="M116" s="75"/>
      <c r="N116" s="3"/>
      <c r="O116" s="4"/>
    </row>
    <row r="117" spans="4:15" x14ac:dyDescent="0.2">
      <c r="D117" s="16"/>
      <c r="E117" s="16"/>
      <c r="G117" s="17"/>
      <c r="H117" s="17"/>
      <c r="I117" s="16"/>
      <c r="J117" s="17"/>
      <c r="K117" s="16"/>
      <c r="M117" s="74"/>
      <c r="N117" s="75"/>
    </row>
    <row r="118" spans="4:15" x14ac:dyDescent="0.2">
      <c r="D118" s="16"/>
      <c r="E118" s="16"/>
      <c r="G118" s="17"/>
      <c r="H118" s="17"/>
      <c r="I118" s="16"/>
      <c r="J118" s="17"/>
      <c r="K118" s="16"/>
      <c r="M118" s="74"/>
      <c r="N118" s="75"/>
    </row>
    <row r="119" spans="4:15" x14ac:dyDescent="0.2">
      <c r="D119" s="16"/>
      <c r="E119" s="16"/>
      <c r="G119" s="17"/>
      <c r="H119" s="17"/>
      <c r="I119" s="16"/>
      <c r="J119" s="17"/>
      <c r="K119" s="16"/>
      <c r="M119" s="74"/>
      <c r="N119" s="75"/>
    </row>
    <row r="120" spans="4:15" x14ac:dyDescent="0.2">
      <c r="D120" s="16"/>
      <c r="E120" s="16"/>
      <c r="G120" s="17"/>
      <c r="H120" s="17"/>
      <c r="I120" s="16"/>
      <c r="J120" s="17"/>
      <c r="K120" s="16"/>
      <c r="M120" s="74"/>
      <c r="N120" s="75"/>
    </row>
    <row r="121" spans="4:15" x14ac:dyDescent="0.2">
      <c r="D121" s="16"/>
      <c r="E121" s="16"/>
      <c r="G121" s="17"/>
      <c r="H121" s="17"/>
      <c r="I121" s="16"/>
      <c r="J121" s="17"/>
      <c r="K121" s="16"/>
      <c r="M121" s="74"/>
      <c r="N121" s="75"/>
    </row>
    <row r="122" spans="4:15" x14ac:dyDescent="0.2">
      <c r="D122" s="16"/>
      <c r="E122" s="16"/>
      <c r="G122" s="17"/>
      <c r="H122" s="17"/>
      <c r="I122" s="16"/>
      <c r="J122" s="17"/>
      <c r="K122" s="16"/>
      <c r="M122" s="74"/>
      <c r="N122" s="75"/>
    </row>
    <row r="123" spans="4:15" x14ac:dyDescent="0.2">
      <c r="D123" s="16"/>
      <c r="E123" s="16"/>
      <c r="G123" s="17"/>
      <c r="H123" s="17"/>
      <c r="I123" s="16"/>
      <c r="J123" s="17"/>
      <c r="K123" s="16"/>
      <c r="M123" s="74"/>
      <c r="N123" s="75"/>
    </row>
    <row r="124" spans="4:15" x14ac:dyDescent="0.2">
      <c r="D124" s="16"/>
      <c r="E124" s="16"/>
      <c r="G124" s="17"/>
      <c r="H124" s="17"/>
      <c r="I124" s="16"/>
      <c r="J124" s="17"/>
      <c r="K124" s="16"/>
      <c r="M124" s="74"/>
      <c r="N124" s="75"/>
    </row>
    <row r="125" spans="4:15" x14ac:dyDescent="0.2">
      <c r="D125" s="16"/>
      <c r="E125" s="16"/>
      <c r="G125" s="17"/>
      <c r="H125" s="17"/>
      <c r="I125" s="16"/>
      <c r="J125" s="17"/>
      <c r="K125" s="16"/>
      <c r="M125" s="74"/>
      <c r="N125" s="75"/>
    </row>
    <row r="126" spans="4:15" x14ac:dyDescent="0.2">
      <c r="D126" s="16"/>
      <c r="E126" s="16"/>
      <c r="G126" s="17"/>
      <c r="H126" s="17"/>
      <c r="I126" s="16"/>
      <c r="J126" s="17"/>
      <c r="K126" s="16"/>
      <c r="M126" s="74"/>
      <c r="N126" s="75"/>
    </row>
    <row r="127" spans="4:15" x14ac:dyDescent="0.2">
      <c r="D127" s="16"/>
      <c r="E127" s="16"/>
      <c r="G127" s="17"/>
      <c r="H127" s="17"/>
      <c r="I127" s="16"/>
      <c r="J127" s="17"/>
      <c r="K127" s="16"/>
      <c r="M127" s="74"/>
      <c r="N127" s="75"/>
    </row>
    <row r="128" spans="4:15" x14ac:dyDescent="0.2">
      <c r="D128" s="16"/>
      <c r="E128" s="16"/>
      <c r="G128" s="17"/>
      <c r="H128" s="17"/>
      <c r="I128" s="16"/>
      <c r="J128" s="17"/>
      <c r="K128" s="16"/>
      <c r="M128" s="74"/>
      <c r="N128" s="75"/>
    </row>
    <row r="129" spans="4:14" x14ac:dyDescent="0.2">
      <c r="D129" s="16"/>
      <c r="E129" s="16"/>
      <c r="G129" s="17"/>
      <c r="H129" s="17"/>
      <c r="I129" s="16"/>
      <c r="J129" s="17"/>
      <c r="K129" s="16"/>
      <c r="M129" s="74"/>
      <c r="N129" s="75"/>
    </row>
    <row r="130" spans="4:14" x14ac:dyDescent="0.2">
      <c r="D130" s="16"/>
      <c r="E130" s="16"/>
      <c r="G130" s="17"/>
      <c r="H130" s="17"/>
      <c r="I130" s="16"/>
      <c r="J130" s="17"/>
      <c r="K130" s="16"/>
      <c r="M130" s="74"/>
      <c r="N130" s="75"/>
    </row>
    <row r="131" spans="4:14" x14ac:dyDescent="0.2">
      <c r="D131" s="16"/>
      <c r="E131" s="16"/>
      <c r="G131" s="17"/>
      <c r="H131" s="17"/>
      <c r="I131" s="16"/>
      <c r="J131" s="17"/>
      <c r="K131" s="16"/>
      <c r="M131" s="74"/>
      <c r="N131" s="75"/>
    </row>
    <row r="132" spans="4:14" x14ac:dyDescent="0.2">
      <c r="M132" s="74"/>
      <c r="N132" s="75"/>
    </row>
    <row r="133" spans="4:14" x14ac:dyDescent="0.2">
      <c r="M133" s="74"/>
      <c r="N133" s="75"/>
    </row>
    <row r="134" spans="4:14" x14ac:dyDescent="0.2">
      <c r="M134" s="74"/>
      <c r="N134" s="75"/>
    </row>
    <row r="135" spans="4:14" x14ac:dyDescent="0.2">
      <c r="I135" s="5"/>
      <c r="K135" s="5"/>
      <c r="M135" s="74"/>
      <c r="N135" s="75"/>
    </row>
    <row r="136" spans="4:14" x14ac:dyDescent="0.2">
      <c r="M136" s="74"/>
      <c r="N136" s="75"/>
    </row>
    <row r="137" spans="4:14" x14ac:dyDescent="0.2">
      <c r="I137" s="21"/>
      <c r="K137" s="21"/>
      <c r="M137" s="74"/>
      <c r="N137" s="75"/>
    </row>
    <row r="138" spans="4:14" x14ac:dyDescent="0.2">
      <c r="I138" s="19"/>
      <c r="K138" s="19"/>
      <c r="M138" s="74"/>
      <c r="N138" s="75"/>
    </row>
    <row r="139" spans="4:14" x14ac:dyDescent="0.2">
      <c r="M139" s="74"/>
      <c r="N139" s="76"/>
    </row>
    <row r="140" spans="4:14" x14ac:dyDescent="0.2">
      <c r="M140" s="74"/>
      <c r="N140" s="75"/>
    </row>
    <row r="141" spans="4:14" x14ac:dyDescent="0.2">
      <c r="M141" s="74"/>
      <c r="N141" s="77"/>
    </row>
    <row r="142" spans="4:14" x14ac:dyDescent="0.2">
      <c r="M142" s="74"/>
      <c r="N142" s="78"/>
    </row>
    <row r="143" spans="4:14" x14ac:dyDescent="0.2">
      <c r="N143" s="20"/>
    </row>
    <row r="144" spans="4:14" x14ac:dyDescent="0.2">
      <c r="N144" s="18"/>
    </row>
  </sheetData>
  <mergeCells count="2">
    <mergeCell ref="P1:S1"/>
    <mergeCell ref="M6:N6"/>
  </mergeCells>
  <phoneticPr fontId="13" type="noConversion"/>
  <printOptions gridLines="1"/>
  <pageMargins left="0.78740157499999996" right="0.78740157499999996" top="0.984251969" bottom="0.984251969" header="0.5" footer="0.5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FAFAA17-7F0D-4C6F-A50A-9DB17541788A}">
          <x14:formula1>
            <xm:f>Beginn!$C$3:$C$8</xm:f>
          </x14:formula1>
          <xm:sqref>G7:G100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tabColor rgb="FFFFC000"/>
  </sheetPr>
  <dimension ref="A1:T144"/>
  <sheetViews>
    <sheetView workbookViewId="0">
      <selection activeCell="F82" sqref="F82"/>
    </sheetView>
  </sheetViews>
  <sheetFormatPr baseColWidth="10" defaultRowHeight="12.75" x14ac:dyDescent="0.2"/>
  <cols>
    <col min="1" max="1" width="6.7109375" style="2" customWidth="1"/>
    <col min="2" max="2" width="3.7109375" style="3" customWidth="1"/>
    <col min="3" max="3" width="10.140625" style="4" customWidth="1"/>
    <col min="4" max="5" width="7.7109375" style="4" customWidth="1"/>
    <col min="6" max="6" width="7.7109375" style="48" customWidth="1"/>
    <col min="7" max="7" width="7.5703125" style="5" customWidth="1"/>
    <col min="8" max="8" width="26.42578125" style="5" customWidth="1"/>
    <col min="9" max="9" width="8.140625" style="4" customWidth="1"/>
    <col min="10" max="10" width="1.85546875" style="5" customWidth="1"/>
    <col min="11" max="11" width="8.140625" style="4" customWidth="1"/>
    <col min="12" max="12" width="7.5703125" style="4" customWidth="1"/>
    <col min="13" max="13" width="9.28515625" style="3" customWidth="1"/>
    <col min="14" max="14" width="8" style="4" customWidth="1"/>
    <col min="15" max="15" width="15.7109375" style="3" customWidth="1"/>
    <col min="16" max="17" width="11.42578125" style="4"/>
    <col min="18" max="18" width="9" style="4" customWidth="1"/>
    <col min="19" max="19" width="8" style="4" customWidth="1"/>
    <col min="20" max="20" width="7.7109375" style="4" customWidth="1"/>
    <col min="21" max="16384" width="11.42578125" style="4"/>
  </cols>
  <sheetData>
    <row r="1" spans="1:20" x14ac:dyDescent="0.2">
      <c r="M1" s="4"/>
      <c r="N1" s="3"/>
      <c r="P1" s="228">
        <f>C2</f>
        <v>2010</v>
      </c>
      <c r="Q1" s="228"/>
      <c r="R1" s="228"/>
      <c r="S1" s="228"/>
      <c r="T1" s="3"/>
    </row>
    <row r="2" spans="1:20" ht="23.25" x14ac:dyDescent="0.35">
      <c r="C2" s="6">
        <v>2010</v>
      </c>
      <c r="M2" s="4"/>
      <c r="N2" s="3"/>
      <c r="P2" s="32" t="s">
        <v>9</v>
      </c>
      <c r="Q2" s="32"/>
      <c r="R2" s="33" t="s">
        <v>1</v>
      </c>
      <c r="S2" s="33"/>
      <c r="T2" s="3"/>
    </row>
    <row r="3" spans="1:20" x14ac:dyDescent="0.2">
      <c r="M3" s="4"/>
      <c r="N3" s="3"/>
      <c r="P3" s="32" t="s">
        <v>11</v>
      </c>
      <c r="Q3" s="32" t="s">
        <v>61</v>
      </c>
      <c r="R3" s="33" t="s">
        <v>11</v>
      </c>
      <c r="S3" s="33" t="s">
        <v>61</v>
      </c>
      <c r="T3" s="3"/>
    </row>
    <row r="4" spans="1:20" x14ac:dyDescent="0.2">
      <c r="A4" s="129"/>
      <c r="B4" s="8" t="s">
        <v>2</v>
      </c>
      <c r="C4" s="9" t="s">
        <v>3</v>
      </c>
      <c r="D4" s="9" t="s">
        <v>4</v>
      </c>
      <c r="E4" s="9" t="s">
        <v>5</v>
      </c>
      <c r="F4" s="49" t="s">
        <v>6</v>
      </c>
      <c r="G4" s="9" t="s">
        <v>8</v>
      </c>
      <c r="H4" s="9" t="s">
        <v>41</v>
      </c>
      <c r="I4" s="9" t="s">
        <v>7</v>
      </c>
      <c r="J4" s="9"/>
      <c r="K4" s="9" t="s">
        <v>1</v>
      </c>
      <c r="L4" s="10" t="s">
        <v>9</v>
      </c>
      <c r="M4" s="9" t="s">
        <v>1</v>
      </c>
      <c r="N4" s="95" t="s">
        <v>9</v>
      </c>
      <c r="P4" s="34">
        <f>COUNT(A7:A100)</f>
        <v>0</v>
      </c>
      <c r="Q4" s="134">
        <f>M101+N101</f>
        <v>0</v>
      </c>
      <c r="R4" s="35">
        <f>COUNTIF(G7:G100,"GUV")</f>
        <v>0</v>
      </c>
      <c r="S4" s="135">
        <f>M101</f>
        <v>0</v>
      </c>
      <c r="T4" s="3"/>
    </row>
    <row r="5" spans="1:20" x14ac:dyDescent="0.2">
      <c r="A5" s="11"/>
      <c r="B5" s="12"/>
      <c r="C5" s="5"/>
      <c r="D5" s="5"/>
      <c r="E5" s="5"/>
      <c r="F5" s="50"/>
      <c r="I5" s="5"/>
      <c r="K5" s="13" t="s">
        <v>61</v>
      </c>
      <c r="L5" s="13" t="s">
        <v>61</v>
      </c>
      <c r="M5" s="128"/>
      <c r="N5" s="15"/>
      <c r="P5" s="15"/>
      <c r="Q5" s="15"/>
      <c r="R5" s="15"/>
      <c r="S5" s="15"/>
      <c r="T5" s="15"/>
    </row>
    <row r="6" spans="1:20" x14ac:dyDescent="0.2">
      <c r="K6" s="131">
        <f>Beginn!F14</f>
        <v>0</v>
      </c>
      <c r="L6" s="131">
        <f>Beginn!F19</f>
        <v>0</v>
      </c>
      <c r="M6" s="229">
        <f>C2</f>
        <v>2010</v>
      </c>
      <c r="N6" s="229"/>
      <c r="P6" s="3"/>
      <c r="Q6" s="3"/>
      <c r="R6" s="3"/>
      <c r="S6" s="3"/>
      <c r="T6" s="3"/>
    </row>
    <row r="7" spans="1:20" x14ac:dyDescent="0.2">
      <c r="A7" s="116"/>
      <c r="B7" s="90"/>
      <c r="C7" s="51"/>
      <c r="D7" s="165"/>
      <c r="E7" s="165"/>
      <c r="F7" s="47"/>
      <c r="G7" s="92"/>
      <c r="H7" s="92"/>
      <c r="I7" s="130">
        <f>IF(E7&gt;0,E7-D7,0)</f>
        <v>0</v>
      </c>
      <c r="J7" s="87"/>
      <c r="K7" s="130">
        <f>IF(G7="GUV",K6+I7,K6)</f>
        <v>0</v>
      </c>
      <c r="L7" s="130">
        <f>L6+I7</f>
        <v>0</v>
      </c>
      <c r="M7" s="130" t="str">
        <f>IF(G7="GUV",I7," ")</f>
        <v xml:space="preserve"> </v>
      </c>
      <c r="N7" s="130">
        <f>IF(G7="GUV"," ",I7)</f>
        <v>0</v>
      </c>
    </row>
    <row r="8" spans="1:20" x14ac:dyDescent="0.2">
      <c r="A8" s="116"/>
      <c r="B8" s="90"/>
      <c r="C8" s="51"/>
      <c r="D8" s="165"/>
      <c r="E8" s="165"/>
      <c r="F8" s="47"/>
      <c r="G8" s="92"/>
      <c r="H8" s="93"/>
      <c r="I8" s="130">
        <f t="shared" ref="I8:I71" si="0">IF(E8&gt;0,E8-D8,0)</f>
        <v>0</v>
      </c>
      <c r="J8" s="88"/>
      <c r="K8" s="130">
        <f t="shared" ref="K8:K71" si="1">IF(G8="GUV",K7+I8,K7)</f>
        <v>0</v>
      </c>
      <c r="L8" s="130">
        <f t="shared" ref="L8:L71" si="2">L7+I8</f>
        <v>0</v>
      </c>
      <c r="M8" s="130" t="str">
        <f t="shared" ref="M8:M71" si="3">IF(G8="GUV",I8," ")</f>
        <v xml:space="preserve"> </v>
      </c>
      <c r="N8" s="130">
        <f t="shared" ref="N8:N71" si="4">IF(G8="GUV"," ",I8)</f>
        <v>0</v>
      </c>
    </row>
    <row r="9" spans="1:20" x14ac:dyDescent="0.2">
      <c r="A9" s="116"/>
      <c r="B9" s="90"/>
      <c r="C9" s="51"/>
      <c r="D9" s="165"/>
      <c r="E9" s="165"/>
      <c r="F9" s="47"/>
      <c r="G9" s="92"/>
      <c r="H9" s="93"/>
      <c r="I9" s="130">
        <f t="shared" si="0"/>
        <v>0</v>
      </c>
      <c r="J9" s="88"/>
      <c r="K9" s="130">
        <f t="shared" si="1"/>
        <v>0</v>
      </c>
      <c r="L9" s="130">
        <f t="shared" si="2"/>
        <v>0</v>
      </c>
      <c r="M9" s="130" t="str">
        <f t="shared" si="3"/>
        <v xml:space="preserve"> </v>
      </c>
      <c r="N9" s="130">
        <f t="shared" si="4"/>
        <v>0</v>
      </c>
    </row>
    <row r="10" spans="1:20" x14ac:dyDescent="0.2">
      <c r="A10" s="116"/>
      <c r="B10" s="90"/>
      <c r="C10" s="51"/>
      <c r="D10" s="165"/>
      <c r="E10" s="165"/>
      <c r="F10" s="47"/>
      <c r="G10" s="92"/>
      <c r="H10" s="93"/>
      <c r="I10" s="130">
        <f t="shared" si="0"/>
        <v>0</v>
      </c>
      <c r="J10" s="88"/>
      <c r="K10" s="130">
        <f t="shared" si="1"/>
        <v>0</v>
      </c>
      <c r="L10" s="130">
        <f t="shared" si="2"/>
        <v>0</v>
      </c>
      <c r="M10" s="130" t="str">
        <f t="shared" si="3"/>
        <v xml:space="preserve"> </v>
      </c>
      <c r="N10" s="130">
        <f t="shared" si="4"/>
        <v>0</v>
      </c>
    </row>
    <row r="11" spans="1:20" x14ac:dyDescent="0.2">
      <c r="A11" s="116"/>
      <c r="B11" s="90"/>
      <c r="C11" s="51"/>
      <c r="D11" s="165"/>
      <c r="E11" s="165"/>
      <c r="F11" s="47"/>
      <c r="G11" s="92"/>
      <c r="H11" s="93"/>
      <c r="I11" s="130">
        <f t="shared" si="0"/>
        <v>0</v>
      </c>
      <c r="J11" s="88"/>
      <c r="K11" s="130">
        <f t="shared" si="1"/>
        <v>0</v>
      </c>
      <c r="L11" s="130">
        <f t="shared" si="2"/>
        <v>0</v>
      </c>
      <c r="M11" s="130" t="str">
        <f t="shared" si="3"/>
        <v xml:space="preserve"> </v>
      </c>
      <c r="N11" s="130">
        <f t="shared" si="4"/>
        <v>0</v>
      </c>
    </row>
    <row r="12" spans="1:20" x14ac:dyDescent="0.2">
      <c r="A12" s="116"/>
      <c r="B12" s="90"/>
      <c r="C12" s="51"/>
      <c r="D12" s="165"/>
      <c r="E12" s="165"/>
      <c r="F12" s="47"/>
      <c r="G12" s="92"/>
      <c r="H12" s="93"/>
      <c r="I12" s="130">
        <f t="shared" si="0"/>
        <v>0</v>
      </c>
      <c r="J12" s="88"/>
      <c r="K12" s="130">
        <f t="shared" si="1"/>
        <v>0</v>
      </c>
      <c r="L12" s="130">
        <f t="shared" si="2"/>
        <v>0</v>
      </c>
      <c r="M12" s="130" t="str">
        <f t="shared" si="3"/>
        <v xml:space="preserve"> </v>
      </c>
      <c r="N12" s="130">
        <f t="shared" si="4"/>
        <v>0</v>
      </c>
    </row>
    <row r="13" spans="1:20" x14ac:dyDescent="0.2">
      <c r="A13" s="116"/>
      <c r="B13" s="90"/>
      <c r="C13" s="51"/>
      <c r="D13" s="165"/>
      <c r="E13" s="165"/>
      <c r="F13" s="47"/>
      <c r="G13" s="92"/>
      <c r="H13" s="93"/>
      <c r="I13" s="130">
        <f t="shared" si="0"/>
        <v>0</v>
      </c>
      <c r="J13" s="88"/>
      <c r="K13" s="130">
        <f t="shared" si="1"/>
        <v>0</v>
      </c>
      <c r="L13" s="130">
        <f t="shared" si="2"/>
        <v>0</v>
      </c>
      <c r="M13" s="130" t="str">
        <f t="shared" si="3"/>
        <v xml:space="preserve"> </v>
      </c>
      <c r="N13" s="130">
        <f t="shared" si="4"/>
        <v>0</v>
      </c>
      <c r="Q13" s="75"/>
    </row>
    <row r="14" spans="1:20" x14ac:dyDescent="0.2">
      <c r="A14" s="116"/>
      <c r="B14" s="90"/>
      <c r="C14" s="51"/>
      <c r="D14" s="165"/>
      <c r="E14" s="165"/>
      <c r="F14" s="47"/>
      <c r="G14" s="92"/>
      <c r="H14" s="93"/>
      <c r="I14" s="130">
        <f t="shared" si="0"/>
        <v>0</v>
      </c>
      <c r="J14" s="88"/>
      <c r="K14" s="130">
        <f t="shared" si="1"/>
        <v>0</v>
      </c>
      <c r="L14" s="130">
        <f t="shared" si="2"/>
        <v>0</v>
      </c>
      <c r="M14" s="130" t="str">
        <f t="shared" si="3"/>
        <v xml:space="preserve"> </v>
      </c>
      <c r="N14" s="130">
        <f t="shared" si="4"/>
        <v>0</v>
      </c>
    </row>
    <row r="15" spans="1:20" x14ac:dyDescent="0.2">
      <c r="A15" s="116"/>
      <c r="B15" s="90"/>
      <c r="C15" s="51"/>
      <c r="D15" s="52"/>
      <c r="E15" s="52"/>
      <c r="F15" s="47"/>
      <c r="G15" s="92"/>
      <c r="H15" s="93"/>
      <c r="I15" s="130">
        <f t="shared" si="0"/>
        <v>0</v>
      </c>
      <c r="J15" s="88"/>
      <c r="K15" s="130">
        <f t="shared" si="1"/>
        <v>0</v>
      </c>
      <c r="L15" s="130">
        <f t="shared" si="2"/>
        <v>0</v>
      </c>
      <c r="M15" s="130" t="str">
        <f t="shared" si="3"/>
        <v xml:space="preserve"> </v>
      </c>
      <c r="N15" s="130">
        <f t="shared" si="4"/>
        <v>0</v>
      </c>
    </row>
    <row r="16" spans="1:20" x14ac:dyDescent="0.2">
      <c r="A16" s="116"/>
      <c r="B16" s="90"/>
      <c r="C16" s="51"/>
      <c r="D16" s="52"/>
      <c r="E16" s="52"/>
      <c r="F16" s="47"/>
      <c r="G16" s="92"/>
      <c r="H16" s="93"/>
      <c r="I16" s="130">
        <f t="shared" si="0"/>
        <v>0</v>
      </c>
      <c r="J16" s="88"/>
      <c r="K16" s="130">
        <f t="shared" si="1"/>
        <v>0</v>
      </c>
      <c r="L16" s="130">
        <f t="shared" si="2"/>
        <v>0</v>
      </c>
      <c r="M16" s="130" t="str">
        <f t="shared" si="3"/>
        <v xml:space="preserve"> </v>
      </c>
      <c r="N16" s="130">
        <f t="shared" si="4"/>
        <v>0</v>
      </c>
    </row>
    <row r="17" spans="1:15" x14ac:dyDescent="0.2">
      <c r="A17" s="116"/>
      <c r="B17" s="90"/>
      <c r="C17" s="51"/>
      <c r="D17" s="52"/>
      <c r="E17" s="52"/>
      <c r="F17" s="47"/>
      <c r="G17" s="92"/>
      <c r="H17" s="93"/>
      <c r="I17" s="130">
        <f t="shared" si="0"/>
        <v>0</v>
      </c>
      <c r="J17" s="88"/>
      <c r="K17" s="130">
        <f t="shared" si="1"/>
        <v>0</v>
      </c>
      <c r="L17" s="130">
        <f t="shared" si="2"/>
        <v>0</v>
      </c>
      <c r="M17" s="130" t="str">
        <f t="shared" si="3"/>
        <v xml:space="preserve"> </v>
      </c>
      <c r="N17" s="130">
        <f t="shared" si="4"/>
        <v>0</v>
      </c>
    </row>
    <row r="18" spans="1:15" x14ac:dyDescent="0.2">
      <c r="A18" s="116"/>
      <c r="B18" s="90"/>
      <c r="C18" s="51"/>
      <c r="D18" s="52"/>
      <c r="E18" s="52"/>
      <c r="F18" s="47"/>
      <c r="G18" s="92"/>
      <c r="H18" s="93"/>
      <c r="I18" s="130">
        <f t="shared" si="0"/>
        <v>0</v>
      </c>
      <c r="J18" s="88"/>
      <c r="K18" s="130">
        <f t="shared" si="1"/>
        <v>0</v>
      </c>
      <c r="L18" s="130">
        <f t="shared" si="2"/>
        <v>0</v>
      </c>
      <c r="M18" s="130" t="str">
        <f t="shared" si="3"/>
        <v xml:space="preserve"> </v>
      </c>
      <c r="N18" s="130">
        <f t="shared" si="4"/>
        <v>0</v>
      </c>
    </row>
    <row r="19" spans="1:15" x14ac:dyDescent="0.2">
      <c r="A19" s="116"/>
      <c r="B19" s="90"/>
      <c r="C19" s="51"/>
      <c r="D19" s="52"/>
      <c r="E19" s="52"/>
      <c r="F19" s="47"/>
      <c r="G19" s="92"/>
      <c r="H19" s="93"/>
      <c r="I19" s="130">
        <f t="shared" si="0"/>
        <v>0</v>
      </c>
      <c r="J19" s="88"/>
      <c r="K19" s="130">
        <f t="shared" si="1"/>
        <v>0</v>
      </c>
      <c r="L19" s="130">
        <f t="shared" si="2"/>
        <v>0</v>
      </c>
      <c r="M19" s="130" t="str">
        <f t="shared" si="3"/>
        <v xml:space="preserve"> </v>
      </c>
      <c r="N19" s="130">
        <f t="shared" si="4"/>
        <v>0</v>
      </c>
    </row>
    <row r="20" spans="1:15" x14ac:dyDescent="0.2">
      <c r="A20" s="116"/>
      <c r="B20" s="90"/>
      <c r="C20" s="51"/>
      <c r="D20" s="52"/>
      <c r="E20" s="52"/>
      <c r="F20" s="47"/>
      <c r="G20" s="92"/>
      <c r="H20" s="93"/>
      <c r="I20" s="130">
        <f t="shared" si="0"/>
        <v>0</v>
      </c>
      <c r="J20" s="88"/>
      <c r="K20" s="130">
        <f t="shared" si="1"/>
        <v>0</v>
      </c>
      <c r="L20" s="130">
        <f t="shared" si="2"/>
        <v>0</v>
      </c>
      <c r="M20" s="130" t="str">
        <f t="shared" si="3"/>
        <v xml:space="preserve"> </v>
      </c>
      <c r="N20" s="130">
        <f t="shared" si="4"/>
        <v>0</v>
      </c>
    </row>
    <row r="21" spans="1:15" x14ac:dyDescent="0.2">
      <c r="A21" s="116"/>
      <c r="B21" s="90"/>
      <c r="C21" s="51"/>
      <c r="D21" s="52"/>
      <c r="E21" s="52"/>
      <c r="F21" s="47"/>
      <c r="G21" s="92"/>
      <c r="H21" s="93"/>
      <c r="I21" s="130">
        <f t="shared" si="0"/>
        <v>0</v>
      </c>
      <c r="J21" s="88"/>
      <c r="K21" s="130">
        <f t="shared" si="1"/>
        <v>0</v>
      </c>
      <c r="L21" s="130">
        <f t="shared" si="2"/>
        <v>0</v>
      </c>
      <c r="M21" s="130" t="str">
        <f t="shared" si="3"/>
        <v xml:space="preserve"> </v>
      </c>
      <c r="N21" s="130">
        <f t="shared" si="4"/>
        <v>0</v>
      </c>
    </row>
    <row r="22" spans="1:15" x14ac:dyDescent="0.2">
      <c r="A22" s="116"/>
      <c r="B22" s="90"/>
      <c r="C22" s="51"/>
      <c r="D22" s="52"/>
      <c r="E22" s="52"/>
      <c r="F22" s="47"/>
      <c r="G22" s="92"/>
      <c r="H22" s="93"/>
      <c r="I22" s="130">
        <f t="shared" si="0"/>
        <v>0</v>
      </c>
      <c r="J22" s="88"/>
      <c r="K22" s="130">
        <f t="shared" si="1"/>
        <v>0</v>
      </c>
      <c r="L22" s="130">
        <f t="shared" si="2"/>
        <v>0</v>
      </c>
      <c r="M22" s="130" t="str">
        <f t="shared" si="3"/>
        <v xml:space="preserve"> </v>
      </c>
      <c r="N22" s="130">
        <f t="shared" si="4"/>
        <v>0</v>
      </c>
    </row>
    <row r="23" spans="1:15" x14ac:dyDescent="0.2">
      <c r="A23" s="116"/>
      <c r="B23" s="90"/>
      <c r="C23" s="51"/>
      <c r="D23" s="52"/>
      <c r="E23" s="52"/>
      <c r="F23" s="47"/>
      <c r="G23" s="92"/>
      <c r="H23" s="93"/>
      <c r="I23" s="130">
        <f t="shared" si="0"/>
        <v>0</v>
      </c>
      <c r="J23" s="88"/>
      <c r="K23" s="130">
        <f t="shared" si="1"/>
        <v>0</v>
      </c>
      <c r="L23" s="130">
        <f t="shared" si="2"/>
        <v>0</v>
      </c>
      <c r="M23" s="130" t="str">
        <f t="shared" si="3"/>
        <v xml:space="preserve"> </v>
      </c>
      <c r="N23" s="130">
        <f t="shared" si="4"/>
        <v>0</v>
      </c>
      <c r="O23" s="4"/>
    </row>
    <row r="24" spans="1:15" x14ac:dyDescent="0.2">
      <c r="A24" s="116"/>
      <c r="B24" s="90"/>
      <c r="C24" s="51"/>
      <c r="D24" s="52"/>
      <c r="E24" s="52"/>
      <c r="F24" s="47"/>
      <c r="G24" s="92"/>
      <c r="H24" s="93"/>
      <c r="I24" s="130">
        <f t="shared" si="0"/>
        <v>0</v>
      </c>
      <c r="J24" s="88"/>
      <c r="K24" s="130">
        <f t="shared" si="1"/>
        <v>0</v>
      </c>
      <c r="L24" s="130">
        <f t="shared" si="2"/>
        <v>0</v>
      </c>
      <c r="M24" s="130" t="str">
        <f t="shared" si="3"/>
        <v xml:space="preserve"> </v>
      </c>
      <c r="N24" s="130">
        <f t="shared" si="4"/>
        <v>0</v>
      </c>
      <c r="O24" s="4"/>
    </row>
    <row r="25" spans="1:15" x14ac:dyDescent="0.2">
      <c r="A25" s="116"/>
      <c r="B25" s="90"/>
      <c r="C25" s="51"/>
      <c r="D25" s="52"/>
      <c r="E25" s="52"/>
      <c r="F25" s="47"/>
      <c r="G25" s="92"/>
      <c r="H25" s="93"/>
      <c r="I25" s="130">
        <f t="shared" si="0"/>
        <v>0</v>
      </c>
      <c r="J25" s="88"/>
      <c r="K25" s="130">
        <f t="shared" si="1"/>
        <v>0</v>
      </c>
      <c r="L25" s="130">
        <f t="shared" si="2"/>
        <v>0</v>
      </c>
      <c r="M25" s="130" t="str">
        <f t="shared" si="3"/>
        <v xml:space="preserve"> </v>
      </c>
      <c r="N25" s="130">
        <f t="shared" si="4"/>
        <v>0</v>
      </c>
      <c r="O25" s="4"/>
    </row>
    <row r="26" spans="1:15" x14ac:dyDescent="0.2">
      <c r="A26" s="116"/>
      <c r="B26" s="90"/>
      <c r="C26" s="51"/>
      <c r="D26" s="52"/>
      <c r="E26" s="52"/>
      <c r="F26" s="47"/>
      <c r="G26" s="92"/>
      <c r="H26" s="93"/>
      <c r="I26" s="130">
        <f t="shared" si="0"/>
        <v>0</v>
      </c>
      <c r="J26" s="88"/>
      <c r="K26" s="130">
        <f t="shared" si="1"/>
        <v>0</v>
      </c>
      <c r="L26" s="130">
        <f t="shared" si="2"/>
        <v>0</v>
      </c>
      <c r="M26" s="130" t="str">
        <f t="shared" si="3"/>
        <v xml:space="preserve"> </v>
      </c>
      <c r="N26" s="130">
        <f t="shared" si="4"/>
        <v>0</v>
      </c>
      <c r="O26" s="4"/>
    </row>
    <row r="27" spans="1:15" x14ac:dyDescent="0.2">
      <c r="A27" s="116"/>
      <c r="B27" s="90"/>
      <c r="C27" s="51"/>
      <c r="D27" s="52"/>
      <c r="E27" s="52"/>
      <c r="F27" s="47"/>
      <c r="G27" s="92"/>
      <c r="H27" s="93"/>
      <c r="I27" s="130">
        <f t="shared" si="0"/>
        <v>0</v>
      </c>
      <c r="J27" s="88"/>
      <c r="K27" s="130">
        <f t="shared" si="1"/>
        <v>0</v>
      </c>
      <c r="L27" s="130">
        <f t="shared" si="2"/>
        <v>0</v>
      </c>
      <c r="M27" s="130" t="str">
        <f t="shared" si="3"/>
        <v xml:space="preserve"> </v>
      </c>
      <c r="N27" s="130">
        <f t="shared" si="4"/>
        <v>0</v>
      </c>
      <c r="O27" s="4"/>
    </row>
    <row r="28" spans="1:15" x14ac:dyDescent="0.2">
      <c r="A28" s="116"/>
      <c r="B28" s="90"/>
      <c r="C28" s="51"/>
      <c r="D28" s="52"/>
      <c r="E28" s="52"/>
      <c r="F28" s="47"/>
      <c r="G28" s="92"/>
      <c r="H28" s="94"/>
      <c r="I28" s="130">
        <f t="shared" si="0"/>
        <v>0</v>
      </c>
      <c r="J28" s="89"/>
      <c r="K28" s="130">
        <f t="shared" si="1"/>
        <v>0</v>
      </c>
      <c r="L28" s="130">
        <f t="shared" si="2"/>
        <v>0</v>
      </c>
      <c r="M28" s="130" t="str">
        <f t="shared" si="3"/>
        <v xml:space="preserve"> </v>
      </c>
      <c r="N28" s="130">
        <f t="shared" si="4"/>
        <v>0</v>
      </c>
      <c r="O28" s="21"/>
    </row>
    <row r="29" spans="1:15" x14ac:dyDescent="0.2">
      <c r="A29" s="116"/>
      <c r="B29" s="90"/>
      <c r="C29" s="51"/>
      <c r="D29" s="52"/>
      <c r="E29" s="52"/>
      <c r="F29" s="47"/>
      <c r="G29" s="92"/>
      <c r="H29" s="94"/>
      <c r="I29" s="130">
        <f t="shared" si="0"/>
        <v>0</v>
      </c>
      <c r="J29" s="89"/>
      <c r="K29" s="130">
        <f t="shared" si="1"/>
        <v>0</v>
      </c>
      <c r="L29" s="130">
        <f t="shared" si="2"/>
        <v>0</v>
      </c>
      <c r="M29" s="130" t="str">
        <f t="shared" si="3"/>
        <v xml:space="preserve"> </v>
      </c>
      <c r="N29" s="130">
        <f t="shared" si="4"/>
        <v>0</v>
      </c>
      <c r="O29" s="21"/>
    </row>
    <row r="30" spans="1:15" x14ac:dyDescent="0.2">
      <c r="A30" s="116"/>
      <c r="B30" s="90"/>
      <c r="C30" s="51"/>
      <c r="D30" s="52"/>
      <c r="E30" s="52"/>
      <c r="F30" s="47"/>
      <c r="G30" s="92"/>
      <c r="H30" s="94"/>
      <c r="I30" s="130">
        <f t="shared" si="0"/>
        <v>0</v>
      </c>
      <c r="J30" s="89"/>
      <c r="K30" s="130">
        <f t="shared" si="1"/>
        <v>0</v>
      </c>
      <c r="L30" s="130">
        <f t="shared" si="2"/>
        <v>0</v>
      </c>
      <c r="M30" s="130" t="str">
        <f t="shared" si="3"/>
        <v xml:space="preserve"> </v>
      </c>
      <c r="N30" s="130">
        <f t="shared" si="4"/>
        <v>0</v>
      </c>
      <c r="O30" s="4"/>
    </row>
    <row r="31" spans="1:15" x14ac:dyDescent="0.2">
      <c r="A31" s="116"/>
      <c r="B31" s="90"/>
      <c r="C31" s="51"/>
      <c r="D31" s="52"/>
      <c r="E31" s="52"/>
      <c r="F31" s="47"/>
      <c r="G31" s="92"/>
      <c r="H31" s="94"/>
      <c r="I31" s="130">
        <f t="shared" si="0"/>
        <v>0</v>
      </c>
      <c r="J31" s="89"/>
      <c r="K31" s="130">
        <f t="shared" si="1"/>
        <v>0</v>
      </c>
      <c r="L31" s="130">
        <f t="shared" si="2"/>
        <v>0</v>
      </c>
      <c r="M31" s="130" t="str">
        <f t="shared" si="3"/>
        <v xml:space="preserve"> </v>
      </c>
      <c r="N31" s="130">
        <f t="shared" si="4"/>
        <v>0</v>
      </c>
      <c r="O31" s="4"/>
    </row>
    <row r="32" spans="1:15" x14ac:dyDescent="0.2">
      <c r="A32" s="116"/>
      <c r="B32" s="90"/>
      <c r="C32" s="51"/>
      <c r="D32" s="52"/>
      <c r="E32" s="52"/>
      <c r="F32" s="47"/>
      <c r="G32" s="92"/>
      <c r="H32" s="94"/>
      <c r="I32" s="130">
        <f t="shared" si="0"/>
        <v>0</v>
      </c>
      <c r="J32" s="89"/>
      <c r="K32" s="130">
        <f t="shared" si="1"/>
        <v>0</v>
      </c>
      <c r="L32" s="130">
        <f t="shared" si="2"/>
        <v>0</v>
      </c>
      <c r="M32" s="130" t="str">
        <f t="shared" si="3"/>
        <v xml:space="preserve"> </v>
      </c>
      <c r="N32" s="130">
        <f t="shared" si="4"/>
        <v>0</v>
      </c>
      <c r="O32" s="4"/>
    </row>
    <row r="33" spans="1:15" x14ac:dyDescent="0.2">
      <c r="A33" s="116"/>
      <c r="B33" s="90"/>
      <c r="C33" s="51"/>
      <c r="D33" s="52"/>
      <c r="E33" s="52"/>
      <c r="F33" s="47"/>
      <c r="G33" s="92"/>
      <c r="H33" s="94"/>
      <c r="I33" s="130">
        <f t="shared" si="0"/>
        <v>0</v>
      </c>
      <c r="J33" s="89"/>
      <c r="K33" s="130">
        <f t="shared" si="1"/>
        <v>0</v>
      </c>
      <c r="L33" s="130">
        <f t="shared" si="2"/>
        <v>0</v>
      </c>
      <c r="M33" s="130" t="str">
        <f t="shared" si="3"/>
        <v xml:space="preserve"> </v>
      </c>
      <c r="N33" s="130">
        <f t="shared" si="4"/>
        <v>0</v>
      </c>
      <c r="O33" s="4"/>
    </row>
    <row r="34" spans="1:15" x14ac:dyDescent="0.2">
      <c r="A34" s="116"/>
      <c r="B34" s="90"/>
      <c r="C34" s="51"/>
      <c r="D34" s="52"/>
      <c r="E34" s="52"/>
      <c r="F34" s="47"/>
      <c r="G34" s="92"/>
      <c r="H34" s="94"/>
      <c r="I34" s="130">
        <f t="shared" si="0"/>
        <v>0</v>
      </c>
      <c r="J34" s="89"/>
      <c r="K34" s="130">
        <f t="shared" si="1"/>
        <v>0</v>
      </c>
      <c r="L34" s="130">
        <f t="shared" si="2"/>
        <v>0</v>
      </c>
      <c r="M34" s="130" t="str">
        <f t="shared" si="3"/>
        <v xml:space="preserve"> </v>
      </c>
      <c r="N34" s="130">
        <f t="shared" si="4"/>
        <v>0</v>
      </c>
      <c r="O34" s="4"/>
    </row>
    <row r="35" spans="1:15" x14ac:dyDescent="0.2">
      <c r="A35" s="116"/>
      <c r="B35" s="90"/>
      <c r="C35" s="51"/>
      <c r="D35" s="52"/>
      <c r="E35" s="52"/>
      <c r="F35" s="47"/>
      <c r="G35" s="92"/>
      <c r="H35" s="94"/>
      <c r="I35" s="130">
        <f t="shared" si="0"/>
        <v>0</v>
      </c>
      <c r="J35" s="89"/>
      <c r="K35" s="130">
        <f t="shared" si="1"/>
        <v>0</v>
      </c>
      <c r="L35" s="130">
        <f t="shared" si="2"/>
        <v>0</v>
      </c>
      <c r="M35" s="130" t="str">
        <f t="shared" si="3"/>
        <v xml:space="preserve"> </v>
      </c>
      <c r="N35" s="130">
        <f t="shared" si="4"/>
        <v>0</v>
      </c>
      <c r="O35" s="4"/>
    </row>
    <row r="36" spans="1:15" x14ac:dyDescent="0.2">
      <c r="A36" s="116"/>
      <c r="B36" s="90"/>
      <c r="C36" s="51"/>
      <c r="D36" s="52"/>
      <c r="E36" s="52"/>
      <c r="F36" s="47"/>
      <c r="G36" s="92"/>
      <c r="H36" s="94"/>
      <c r="I36" s="130">
        <f t="shared" si="0"/>
        <v>0</v>
      </c>
      <c r="J36" s="89"/>
      <c r="K36" s="130">
        <f t="shared" si="1"/>
        <v>0</v>
      </c>
      <c r="L36" s="130">
        <f t="shared" si="2"/>
        <v>0</v>
      </c>
      <c r="M36" s="130" t="str">
        <f t="shared" si="3"/>
        <v xml:space="preserve"> </v>
      </c>
      <c r="N36" s="130">
        <f t="shared" si="4"/>
        <v>0</v>
      </c>
      <c r="O36" s="21"/>
    </row>
    <row r="37" spans="1:15" x14ac:dyDescent="0.2">
      <c r="A37" s="116"/>
      <c r="B37" s="90"/>
      <c r="C37" s="51"/>
      <c r="D37" s="52"/>
      <c r="E37" s="52"/>
      <c r="F37" s="47"/>
      <c r="G37" s="92"/>
      <c r="H37" s="94"/>
      <c r="I37" s="130">
        <f t="shared" si="0"/>
        <v>0</v>
      </c>
      <c r="J37" s="89"/>
      <c r="K37" s="130">
        <f t="shared" si="1"/>
        <v>0</v>
      </c>
      <c r="L37" s="130">
        <f t="shared" si="2"/>
        <v>0</v>
      </c>
      <c r="M37" s="130" t="str">
        <f t="shared" si="3"/>
        <v xml:space="preserve"> </v>
      </c>
      <c r="N37" s="130">
        <f t="shared" si="4"/>
        <v>0</v>
      </c>
      <c r="O37" s="4"/>
    </row>
    <row r="38" spans="1:15" x14ac:dyDescent="0.2">
      <c r="A38" s="116"/>
      <c r="B38" s="90"/>
      <c r="C38" s="51"/>
      <c r="D38" s="52"/>
      <c r="E38" s="52"/>
      <c r="F38" s="47"/>
      <c r="G38" s="92"/>
      <c r="H38" s="94"/>
      <c r="I38" s="130">
        <f t="shared" si="0"/>
        <v>0</v>
      </c>
      <c r="J38" s="89"/>
      <c r="K38" s="130">
        <f t="shared" si="1"/>
        <v>0</v>
      </c>
      <c r="L38" s="130">
        <f t="shared" si="2"/>
        <v>0</v>
      </c>
      <c r="M38" s="130" t="str">
        <f t="shared" si="3"/>
        <v xml:space="preserve"> </v>
      </c>
      <c r="N38" s="130">
        <f t="shared" si="4"/>
        <v>0</v>
      </c>
      <c r="O38" s="4"/>
    </row>
    <row r="39" spans="1:15" x14ac:dyDescent="0.2">
      <c r="A39" s="116"/>
      <c r="B39" s="90"/>
      <c r="C39" s="51"/>
      <c r="D39" s="52"/>
      <c r="E39" s="52"/>
      <c r="F39" s="47"/>
      <c r="G39" s="92"/>
      <c r="H39" s="94"/>
      <c r="I39" s="130">
        <f t="shared" si="0"/>
        <v>0</v>
      </c>
      <c r="J39" s="89"/>
      <c r="K39" s="130">
        <f t="shared" si="1"/>
        <v>0</v>
      </c>
      <c r="L39" s="130">
        <f t="shared" si="2"/>
        <v>0</v>
      </c>
      <c r="M39" s="130" t="str">
        <f t="shared" si="3"/>
        <v xml:space="preserve"> </v>
      </c>
      <c r="N39" s="130">
        <f t="shared" si="4"/>
        <v>0</v>
      </c>
      <c r="O39" s="4"/>
    </row>
    <row r="40" spans="1:15" x14ac:dyDescent="0.2">
      <c r="A40" s="116"/>
      <c r="B40" s="90"/>
      <c r="C40" s="51"/>
      <c r="D40" s="52"/>
      <c r="E40" s="52"/>
      <c r="F40" s="47"/>
      <c r="G40" s="92"/>
      <c r="H40" s="94"/>
      <c r="I40" s="130">
        <f t="shared" si="0"/>
        <v>0</v>
      </c>
      <c r="J40" s="89"/>
      <c r="K40" s="130">
        <f t="shared" si="1"/>
        <v>0</v>
      </c>
      <c r="L40" s="130">
        <f t="shared" si="2"/>
        <v>0</v>
      </c>
      <c r="M40" s="130" t="str">
        <f t="shared" si="3"/>
        <v xml:space="preserve"> </v>
      </c>
      <c r="N40" s="130">
        <f t="shared" si="4"/>
        <v>0</v>
      </c>
      <c r="O40" s="4"/>
    </row>
    <row r="41" spans="1:15" x14ac:dyDescent="0.2">
      <c r="A41" s="116"/>
      <c r="B41" s="90"/>
      <c r="C41" s="51"/>
      <c r="D41" s="52"/>
      <c r="E41" s="52"/>
      <c r="F41" s="47"/>
      <c r="G41" s="92"/>
      <c r="H41" s="94"/>
      <c r="I41" s="130">
        <f t="shared" si="0"/>
        <v>0</v>
      </c>
      <c r="J41" s="89"/>
      <c r="K41" s="130">
        <f t="shared" si="1"/>
        <v>0</v>
      </c>
      <c r="L41" s="130">
        <f t="shared" si="2"/>
        <v>0</v>
      </c>
      <c r="M41" s="130" t="str">
        <f t="shared" si="3"/>
        <v xml:space="preserve"> </v>
      </c>
      <c r="N41" s="130">
        <f t="shared" si="4"/>
        <v>0</v>
      </c>
      <c r="O41" s="4"/>
    </row>
    <row r="42" spans="1:15" x14ac:dyDescent="0.2">
      <c r="A42" s="116"/>
      <c r="B42" s="90"/>
      <c r="C42" s="51"/>
      <c r="D42" s="52"/>
      <c r="E42" s="52"/>
      <c r="F42" s="47"/>
      <c r="G42" s="92"/>
      <c r="H42" s="94"/>
      <c r="I42" s="130">
        <f t="shared" si="0"/>
        <v>0</v>
      </c>
      <c r="J42" s="89"/>
      <c r="K42" s="130">
        <f t="shared" si="1"/>
        <v>0</v>
      </c>
      <c r="L42" s="130">
        <f t="shared" si="2"/>
        <v>0</v>
      </c>
      <c r="M42" s="130" t="str">
        <f t="shared" si="3"/>
        <v xml:space="preserve"> </v>
      </c>
      <c r="N42" s="130">
        <f t="shared" si="4"/>
        <v>0</v>
      </c>
      <c r="O42" s="4"/>
    </row>
    <row r="43" spans="1:15" x14ac:dyDescent="0.2">
      <c r="A43" s="116"/>
      <c r="B43" s="90"/>
      <c r="C43" s="51"/>
      <c r="D43" s="52"/>
      <c r="E43" s="52"/>
      <c r="F43" s="47"/>
      <c r="G43" s="92"/>
      <c r="H43" s="94"/>
      <c r="I43" s="130">
        <f t="shared" si="0"/>
        <v>0</v>
      </c>
      <c r="J43" s="89"/>
      <c r="K43" s="130">
        <f t="shared" si="1"/>
        <v>0</v>
      </c>
      <c r="L43" s="130">
        <f t="shared" si="2"/>
        <v>0</v>
      </c>
      <c r="M43" s="130" t="str">
        <f t="shared" si="3"/>
        <v xml:space="preserve"> </v>
      </c>
      <c r="N43" s="130">
        <f t="shared" si="4"/>
        <v>0</v>
      </c>
      <c r="O43" s="21"/>
    </row>
    <row r="44" spans="1:15" x14ac:dyDescent="0.2">
      <c r="A44" s="116"/>
      <c r="B44" s="90"/>
      <c r="C44" s="51"/>
      <c r="D44" s="52"/>
      <c r="E44" s="52"/>
      <c r="F44" s="47"/>
      <c r="G44" s="92"/>
      <c r="H44" s="94"/>
      <c r="I44" s="130">
        <f t="shared" si="0"/>
        <v>0</v>
      </c>
      <c r="J44" s="89"/>
      <c r="K44" s="130">
        <f t="shared" si="1"/>
        <v>0</v>
      </c>
      <c r="L44" s="130">
        <f t="shared" si="2"/>
        <v>0</v>
      </c>
      <c r="M44" s="130" t="str">
        <f t="shared" si="3"/>
        <v xml:space="preserve"> </v>
      </c>
      <c r="N44" s="130">
        <f t="shared" si="4"/>
        <v>0</v>
      </c>
      <c r="O44" s="4"/>
    </row>
    <row r="45" spans="1:15" x14ac:dyDescent="0.2">
      <c r="A45" s="116"/>
      <c r="B45" s="90"/>
      <c r="C45" s="51"/>
      <c r="D45" s="52"/>
      <c r="E45" s="52"/>
      <c r="F45" s="47"/>
      <c r="G45" s="92"/>
      <c r="H45" s="94"/>
      <c r="I45" s="130">
        <f t="shared" si="0"/>
        <v>0</v>
      </c>
      <c r="J45" s="89"/>
      <c r="K45" s="130">
        <f t="shared" si="1"/>
        <v>0</v>
      </c>
      <c r="L45" s="130">
        <f t="shared" si="2"/>
        <v>0</v>
      </c>
      <c r="M45" s="130" t="str">
        <f t="shared" si="3"/>
        <v xml:space="preserve"> </v>
      </c>
      <c r="N45" s="130">
        <f t="shared" si="4"/>
        <v>0</v>
      </c>
      <c r="O45" s="4"/>
    </row>
    <row r="46" spans="1:15" x14ac:dyDescent="0.2">
      <c r="A46" s="116"/>
      <c r="B46" s="90"/>
      <c r="C46" s="51"/>
      <c r="D46" s="52"/>
      <c r="E46" s="52"/>
      <c r="F46" s="47"/>
      <c r="G46" s="92"/>
      <c r="H46" s="94"/>
      <c r="I46" s="130">
        <f t="shared" si="0"/>
        <v>0</v>
      </c>
      <c r="J46" s="89"/>
      <c r="K46" s="130">
        <f t="shared" si="1"/>
        <v>0</v>
      </c>
      <c r="L46" s="130">
        <f t="shared" si="2"/>
        <v>0</v>
      </c>
      <c r="M46" s="130" t="str">
        <f t="shared" si="3"/>
        <v xml:space="preserve"> </v>
      </c>
      <c r="N46" s="130">
        <f t="shared" si="4"/>
        <v>0</v>
      </c>
      <c r="O46" s="4"/>
    </row>
    <row r="47" spans="1:15" x14ac:dyDescent="0.2">
      <c r="A47" s="116"/>
      <c r="B47" s="90"/>
      <c r="C47" s="51"/>
      <c r="D47" s="52"/>
      <c r="E47" s="52"/>
      <c r="F47" s="47"/>
      <c r="G47" s="92"/>
      <c r="H47" s="94"/>
      <c r="I47" s="130">
        <f t="shared" si="0"/>
        <v>0</v>
      </c>
      <c r="J47" s="89"/>
      <c r="K47" s="130">
        <f t="shared" si="1"/>
        <v>0</v>
      </c>
      <c r="L47" s="130">
        <f t="shared" si="2"/>
        <v>0</v>
      </c>
      <c r="M47" s="130" t="str">
        <f t="shared" si="3"/>
        <v xml:space="preserve"> </v>
      </c>
      <c r="N47" s="130">
        <f t="shared" si="4"/>
        <v>0</v>
      </c>
      <c r="O47" s="4"/>
    </row>
    <row r="48" spans="1:15" x14ac:dyDescent="0.2">
      <c r="A48" s="116"/>
      <c r="B48" s="90"/>
      <c r="C48" s="51"/>
      <c r="D48" s="52"/>
      <c r="E48" s="52"/>
      <c r="F48" s="47"/>
      <c r="G48" s="92"/>
      <c r="H48" s="94"/>
      <c r="I48" s="130">
        <f t="shared" si="0"/>
        <v>0</v>
      </c>
      <c r="J48" s="89"/>
      <c r="K48" s="130">
        <f t="shared" si="1"/>
        <v>0</v>
      </c>
      <c r="L48" s="130">
        <f t="shared" si="2"/>
        <v>0</v>
      </c>
      <c r="M48" s="130" t="str">
        <f t="shared" si="3"/>
        <v xml:space="preserve"> </v>
      </c>
      <c r="N48" s="130">
        <f t="shared" si="4"/>
        <v>0</v>
      </c>
      <c r="O48" s="4"/>
    </row>
    <row r="49" spans="1:15" x14ac:dyDescent="0.2">
      <c r="A49" s="116"/>
      <c r="B49" s="90"/>
      <c r="C49" s="51"/>
      <c r="D49" s="52"/>
      <c r="E49" s="52"/>
      <c r="F49" s="47"/>
      <c r="G49" s="92"/>
      <c r="H49" s="94"/>
      <c r="I49" s="130">
        <f t="shared" si="0"/>
        <v>0</v>
      </c>
      <c r="J49" s="89"/>
      <c r="K49" s="130">
        <f t="shared" si="1"/>
        <v>0</v>
      </c>
      <c r="L49" s="130">
        <f t="shared" si="2"/>
        <v>0</v>
      </c>
      <c r="M49" s="130" t="str">
        <f t="shared" si="3"/>
        <v xml:space="preserve"> </v>
      </c>
      <c r="N49" s="130">
        <f t="shared" si="4"/>
        <v>0</v>
      </c>
      <c r="O49" s="4"/>
    </row>
    <row r="50" spans="1:15" x14ac:dyDescent="0.2">
      <c r="A50" s="116"/>
      <c r="B50" s="90"/>
      <c r="C50" s="51"/>
      <c r="D50" s="52"/>
      <c r="E50" s="52"/>
      <c r="F50" s="47"/>
      <c r="G50" s="92"/>
      <c r="H50" s="94"/>
      <c r="I50" s="130">
        <f t="shared" si="0"/>
        <v>0</v>
      </c>
      <c r="J50" s="89"/>
      <c r="K50" s="130">
        <f t="shared" si="1"/>
        <v>0</v>
      </c>
      <c r="L50" s="130">
        <f t="shared" si="2"/>
        <v>0</v>
      </c>
      <c r="M50" s="130" t="str">
        <f t="shared" si="3"/>
        <v xml:space="preserve"> </v>
      </c>
      <c r="N50" s="130">
        <f t="shared" si="4"/>
        <v>0</v>
      </c>
      <c r="O50" s="21"/>
    </row>
    <row r="51" spans="1:15" x14ac:dyDescent="0.2">
      <c r="A51" s="116"/>
      <c r="B51" s="90"/>
      <c r="C51" s="51"/>
      <c r="D51" s="52"/>
      <c r="E51" s="52"/>
      <c r="F51" s="47"/>
      <c r="G51" s="92"/>
      <c r="H51" s="94"/>
      <c r="I51" s="130">
        <f t="shared" si="0"/>
        <v>0</v>
      </c>
      <c r="J51" s="89"/>
      <c r="K51" s="130">
        <f t="shared" si="1"/>
        <v>0</v>
      </c>
      <c r="L51" s="130">
        <f t="shared" si="2"/>
        <v>0</v>
      </c>
      <c r="M51" s="130" t="str">
        <f t="shared" si="3"/>
        <v xml:space="preserve"> </v>
      </c>
      <c r="N51" s="130">
        <f t="shared" si="4"/>
        <v>0</v>
      </c>
      <c r="O51" s="4"/>
    </row>
    <row r="52" spans="1:15" x14ac:dyDescent="0.2">
      <c r="A52" s="116"/>
      <c r="B52" s="90"/>
      <c r="C52" s="51"/>
      <c r="D52" s="52"/>
      <c r="E52" s="52"/>
      <c r="F52" s="47"/>
      <c r="G52" s="92"/>
      <c r="H52" s="94"/>
      <c r="I52" s="130">
        <f t="shared" si="0"/>
        <v>0</v>
      </c>
      <c r="J52" s="89"/>
      <c r="K52" s="130">
        <f t="shared" si="1"/>
        <v>0</v>
      </c>
      <c r="L52" s="130">
        <f t="shared" si="2"/>
        <v>0</v>
      </c>
      <c r="M52" s="130" t="str">
        <f t="shared" si="3"/>
        <v xml:space="preserve"> </v>
      </c>
      <c r="N52" s="130">
        <f t="shared" si="4"/>
        <v>0</v>
      </c>
      <c r="O52" s="4"/>
    </row>
    <row r="53" spans="1:15" x14ac:dyDescent="0.2">
      <c r="A53" s="116"/>
      <c r="B53" s="90"/>
      <c r="C53" s="51"/>
      <c r="D53" s="52"/>
      <c r="E53" s="52"/>
      <c r="F53" s="47"/>
      <c r="G53" s="92"/>
      <c r="H53" s="94"/>
      <c r="I53" s="130">
        <f t="shared" si="0"/>
        <v>0</v>
      </c>
      <c r="J53" s="89"/>
      <c r="K53" s="130">
        <f t="shared" si="1"/>
        <v>0</v>
      </c>
      <c r="L53" s="130">
        <f t="shared" si="2"/>
        <v>0</v>
      </c>
      <c r="M53" s="130" t="str">
        <f t="shared" si="3"/>
        <v xml:space="preserve"> </v>
      </c>
      <c r="N53" s="130">
        <f t="shared" si="4"/>
        <v>0</v>
      </c>
      <c r="O53" s="4"/>
    </row>
    <row r="54" spans="1:15" x14ac:dyDescent="0.2">
      <c r="A54" s="116"/>
      <c r="B54" s="90"/>
      <c r="C54" s="51"/>
      <c r="D54" s="52"/>
      <c r="E54" s="52"/>
      <c r="F54" s="47"/>
      <c r="G54" s="92"/>
      <c r="H54" s="94"/>
      <c r="I54" s="130">
        <f t="shared" si="0"/>
        <v>0</v>
      </c>
      <c r="J54" s="89"/>
      <c r="K54" s="130">
        <f t="shared" si="1"/>
        <v>0</v>
      </c>
      <c r="L54" s="130">
        <f t="shared" si="2"/>
        <v>0</v>
      </c>
      <c r="M54" s="130" t="str">
        <f t="shared" si="3"/>
        <v xml:space="preserve"> </v>
      </c>
      <c r="N54" s="130">
        <f t="shared" si="4"/>
        <v>0</v>
      </c>
      <c r="O54" s="4"/>
    </row>
    <row r="55" spans="1:15" x14ac:dyDescent="0.2">
      <c r="A55" s="116"/>
      <c r="B55" s="90"/>
      <c r="C55" s="51"/>
      <c r="D55" s="52"/>
      <c r="E55" s="52"/>
      <c r="F55" s="47"/>
      <c r="G55" s="92"/>
      <c r="H55" s="94"/>
      <c r="I55" s="130">
        <f t="shared" si="0"/>
        <v>0</v>
      </c>
      <c r="J55" s="89"/>
      <c r="K55" s="130">
        <f t="shared" si="1"/>
        <v>0</v>
      </c>
      <c r="L55" s="130">
        <f t="shared" si="2"/>
        <v>0</v>
      </c>
      <c r="M55" s="130" t="str">
        <f t="shared" si="3"/>
        <v xml:space="preserve"> </v>
      </c>
      <c r="N55" s="130">
        <f t="shared" si="4"/>
        <v>0</v>
      </c>
      <c r="O55" s="4"/>
    </row>
    <row r="56" spans="1:15" x14ac:dyDescent="0.2">
      <c r="A56" s="116"/>
      <c r="B56" s="90"/>
      <c r="C56" s="51"/>
      <c r="D56" s="52"/>
      <c r="E56" s="52"/>
      <c r="F56" s="47"/>
      <c r="G56" s="92"/>
      <c r="H56" s="94"/>
      <c r="I56" s="130">
        <f t="shared" si="0"/>
        <v>0</v>
      </c>
      <c r="J56" s="89"/>
      <c r="K56" s="130">
        <f t="shared" si="1"/>
        <v>0</v>
      </c>
      <c r="L56" s="130">
        <f t="shared" si="2"/>
        <v>0</v>
      </c>
      <c r="M56" s="130" t="str">
        <f t="shared" si="3"/>
        <v xml:space="preserve"> </v>
      </c>
      <c r="N56" s="130">
        <f t="shared" si="4"/>
        <v>0</v>
      </c>
      <c r="O56" s="21"/>
    </row>
    <row r="57" spans="1:15" x14ac:dyDescent="0.2">
      <c r="A57" s="116"/>
      <c r="B57" s="90"/>
      <c r="C57" s="51"/>
      <c r="D57" s="52"/>
      <c r="E57" s="52"/>
      <c r="F57" s="47"/>
      <c r="G57" s="92"/>
      <c r="H57" s="94"/>
      <c r="I57" s="130">
        <f t="shared" si="0"/>
        <v>0</v>
      </c>
      <c r="J57" s="89"/>
      <c r="K57" s="130">
        <f t="shared" si="1"/>
        <v>0</v>
      </c>
      <c r="L57" s="130">
        <f t="shared" si="2"/>
        <v>0</v>
      </c>
      <c r="M57" s="130" t="str">
        <f t="shared" si="3"/>
        <v xml:space="preserve"> </v>
      </c>
      <c r="N57" s="130">
        <f t="shared" si="4"/>
        <v>0</v>
      </c>
      <c r="O57" s="4"/>
    </row>
    <row r="58" spans="1:15" x14ac:dyDescent="0.2">
      <c r="A58" s="116"/>
      <c r="B58" s="90"/>
      <c r="C58" s="51"/>
      <c r="D58" s="52"/>
      <c r="E58" s="52"/>
      <c r="F58" s="47"/>
      <c r="G58" s="92"/>
      <c r="H58" s="94"/>
      <c r="I58" s="130">
        <f t="shared" si="0"/>
        <v>0</v>
      </c>
      <c r="J58" s="89"/>
      <c r="K58" s="130">
        <f t="shared" si="1"/>
        <v>0</v>
      </c>
      <c r="L58" s="130">
        <f t="shared" si="2"/>
        <v>0</v>
      </c>
      <c r="M58" s="130" t="str">
        <f t="shared" si="3"/>
        <v xml:space="preserve"> </v>
      </c>
      <c r="N58" s="130">
        <f t="shared" si="4"/>
        <v>0</v>
      </c>
      <c r="O58" s="4"/>
    </row>
    <row r="59" spans="1:15" x14ac:dyDescent="0.2">
      <c r="A59" s="116"/>
      <c r="B59" s="90"/>
      <c r="C59" s="51"/>
      <c r="D59" s="52"/>
      <c r="E59" s="52"/>
      <c r="F59" s="47"/>
      <c r="G59" s="92"/>
      <c r="H59" s="94"/>
      <c r="I59" s="130">
        <f t="shared" si="0"/>
        <v>0</v>
      </c>
      <c r="J59" s="89"/>
      <c r="K59" s="130">
        <f t="shared" si="1"/>
        <v>0</v>
      </c>
      <c r="L59" s="130">
        <f t="shared" si="2"/>
        <v>0</v>
      </c>
      <c r="M59" s="130" t="str">
        <f t="shared" si="3"/>
        <v xml:space="preserve"> </v>
      </c>
      <c r="N59" s="130">
        <f t="shared" si="4"/>
        <v>0</v>
      </c>
      <c r="O59" s="4"/>
    </row>
    <row r="60" spans="1:15" x14ac:dyDescent="0.2">
      <c r="A60" s="116"/>
      <c r="B60" s="90"/>
      <c r="C60" s="51"/>
      <c r="D60" s="52"/>
      <c r="E60" s="52"/>
      <c r="F60" s="47"/>
      <c r="G60" s="92"/>
      <c r="H60" s="94"/>
      <c r="I60" s="130">
        <f t="shared" si="0"/>
        <v>0</v>
      </c>
      <c r="J60" s="89"/>
      <c r="K60" s="130">
        <f t="shared" si="1"/>
        <v>0</v>
      </c>
      <c r="L60" s="130">
        <f t="shared" si="2"/>
        <v>0</v>
      </c>
      <c r="M60" s="130" t="str">
        <f t="shared" si="3"/>
        <v xml:space="preserve"> </v>
      </c>
      <c r="N60" s="130">
        <f t="shared" si="4"/>
        <v>0</v>
      </c>
      <c r="O60" s="4"/>
    </row>
    <row r="61" spans="1:15" x14ac:dyDescent="0.2">
      <c r="A61" s="116"/>
      <c r="B61" s="90"/>
      <c r="C61" s="51"/>
      <c r="D61" s="52"/>
      <c r="E61" s="52"/>
      <c r="F61" s="47"/>
      <c r="G61" s="92"/>
      <c r="H61" s="94"/>
      <c r="I61" s="130">
        <f t="shared" si="0"/>
        <v>0</v>
      </c>
      <c r="J61" s="89"/>
      <c r="K61" s="130">
        <f t="shared" si="1"/>
        <v>0</v>
      </c>
      <c r="L61" s="130">
        <f t="shared" si="2"/>
        <v>0</v>
      </c>
      <c r="M61" s="130" t="str">
        <f t="shared" si="3"/>
        <v xml:space="preserve"> </v>
      </c>
      <c r="N61" s="130">
        <f t="shared" si="4"/>
        <v>0</v>
      </c>
      <c r="O61" s="4"/>
    </row>
    <row r="62" spans="1:15" x14ac:dyDescent="0.2">
      <c r="A62" s="116"/>
      <c r="B62" s="90"/>
      <c r="C62" s="51"/>
      <c r="D62" s="52"/>
      <c r="E62" s="52"/>
      <c r="F62" s="47"/>
      <c r="G62" s="92"/>
      <c r="H62" s="94"/>
      <c r="I62" s="130">
        <f t="shared" si="0"/>
        <v>0</v>
      </c>
      <c r="J62" s="89"/>
      <c r="K62" s="130">
        <f t="shared" si="1"/>
        <v>0</v>
      </c>
      <c r="L62" s="130">
        <f t="shared" si="2"/>
        <v>0</v>
      </c>
      <c r="M62" s="130" t="str">
        <f t="shared" si="3"/>
        <v xml:space="preserve"> </v>
      </c>
      <c r="N62" s="130">
        <f t="shared" si="4"/>
        <v>0</v>
      </c>
      <c r="O62" s="4"/>
    </row>
    <row r="63" spans="1:15" x14ac:dyDescent="0.2">
      <c r="A63" s="116"/>
      <c r="B63" s="90"/>
      <c r="C63" s="51"/>
      <c r="D63" s="52"/>
      <c r="E63" s="52"/>
      <c r="F63" s="47"/>
      <c r="G63" s="92"/>
      <c r="H63" s="94"/>
      <c r="I63" s="130">
        <f t="shared" si="0"/>
        <v>0</v>
      </c>
      <c r="J63" s="89"/>
      <c r="K63" s="130">
        <f t="shared" si="1"/>
        <v>0</v>
      </c>
      <c r="L63" s="130">
        <f t="shared" si="2"/>
        <v>0</v>
      </c>
      <c r="M63" s="130" t="str">
        <f t="shared" si="3"/>
        <v xml:space="preserve"> </v>
      </c>
      <c r="N63" s="130">
        <f t="shared" si="4"/>
        <v>0</v>
      </c>
      <c r="O63" s="21"/>
    </row>
    <row r="64" spans="1:15" x14ac:dyDescent="0.2">
      <c r="A64" s="116"/>
      <c r="B64" s="90"/>
      <c r="C64" s="51"/>
      <c r="D64" s="52"/>
      <c r="E64" s="52"/>
      <c r="F64" s="47"/>
      <c r="G64" s="92"/>
      <c r="H64" s="94"/>
      <c r="I64" s="130">
        <f t="shared" si="0"/>
        <v>0</v>
      </c>
      <c r="J64" s="89"/>
      <c r="K64" s="130">
        <f t="shared" si="1"/>
        <v>0</v>
      </c>
      <c r="L64" s="130">
        <f t="shared" si="2"/>
        <v>0</v>
      </c>
      <c r="M64" s="130" t="str">
        <f t="shared" si="3"/>
        <v xml:space="preserve"> </v>
      </c>
      <c r="N64" s="130">
        <f t="shared" si="4"/>
        <v>0</v>
      </c>
      <c r="O64" s="4"/>
    </row>
    <row r="65" spans="1:15" x14ac:dyDescent="0.2">
      <c r="A65" s="116"/>
      <c r="B65" s="90"/>
      <c r="C65" s="51"/>
      <c r="D65" s="52"/>
      <c r="E65" s="52"/>
      <c r="F65" s="47"/>
      <c r="G65" s="92"/>
      <c r="H65" s="94"/>
      <c r="I65" s="130">
        <f t="shared" si="0"/>
        <v>0</v>
      </c>
      <c r="J65" s="89"/>
      <c r="K65" s="130">
        <f t="shared" si="1"/>
        <v>0</v>
      </c>
      <c r="L65" s="130">
        <f t="shared" si="2"/>
        <v>0</v>
      </c>
      <c r="M65" s="130" t="str">
        <f t="shared" si="3"/>
        <v xml:space="preserve"> </v>
      </c>
      <c r="N65" s="130">
        <f t="shared" si="4"/>
        <v>0</v>
      </c>
      <c r="O65" s="4"/>
    </row>
    <row r="66" spans="1:15" x14ac:dyDescent="0.2">
      <c r="A66" s="116"/>
      <c r="B66" s="90"/>
      <c r="C66" s="51"/>
      <c r="D66" s="52"/>
      <c r="E66" s="52"/>
      <c r="F66" s="47"/>
      <c r="G66" s="92"/>
      <c r="H66" s="94"/>
      <c r="I66" s="130">
        <f t="shared" si="0"/>
        <v>0</v>
      </c>
      <c r="J66" s="89"/>
      <c r="K66" s="130">
        <f t="shared" si="1"/>
        <v>0</v>
      </c>
      <c r="L66" s="130">
        <f t="shared" si="2"/>
        <v>0</v>
      </c>
      <c r="M66" s="130" t="str">
        <f t="shared" si="3"/>
        <v xml:space="preserve"> </v>
      </c>
      <c r="N66" s="130">
        <f t="shared" si="4"/>
        <v>0</v>
      </c>
      <c r="O66" s="4"/>
    </row>
    <row r="67" spans="1:15" x14ac:dyDescent="0.2">
      <c r="A67" s="116"/>
      <c r="B67" s="90"/>
      <c r="C67" s="51"/>
      <c r="D67" s="52"/>
      <c r="E67" s="52"/>
      <c r="F67" s="47"/>
      <c r="G67" s="92"/>
      <c r="H67" s="94"/>
      <c r="I67" s="130">
        <f t="shared" si="0"/>
        <v>0</v>
      </c>
      <c r="J67" s="89"/>
      <c r="K67" s="130">
        <f t="shared" si="1"/>
        <v>0</v>
      </c>
      <c r="L67" s="130">
        <f t="shared" si="2"/>
        <v>0</v>
      </c>
      <c r="M67" s="130" t="str">
        <f t="shared" si="3"/>
        <v xml:space="preserve"> </v>
      </c>
      <c r="N67" s="130">
        <f t="shared" si="4"/>
        <v>0</v>
      </c>
      <c r="O67" s="4"/>
    </row>
    <row r="68" spans="1:15" x14ac:dyDescent="0.2">
      <c r="A68" s="116"/>
      <c r="B68" s="90"/>
      <c r="C68" s="51"/>
      <c r="D68" s="52"/>
      <c r="E68" s="52"/>
      <c r="F68" s="47"/>
      <c r="G68" s="92"/>
      <c r="H68" s="94"/>
      <c r="I68" s="130">
        <f t="shared" si="0"/>
        <v>0</v>
      </c>
      <c r="J68" s="89"/>
      <c r="K68" s="130">
        <f t="shared" si="1"/>
        <v>0</v>
      </c>
      <c r="L68" s="130">
        <f t="shared" si="2"/>
        <v>0</v>
      </c>
      <c r="M68" s="130" t="str">
        <f t="shared" si="3"/>
        <v xml:space="preserve"> </v>
      </c>
      <c r="N68" s="130">
        <f t="shared" si="4"/>
        <v>0</v>
      </c>
      <c r="O68" s="4"/>
    </row>
    <row r="69" spans="1:15" x14ac:dyDescent="0.2">
      <c r="A69" s="116"/>
      <c r="B69" s="90"/>
      <c r="C69" s="51"/>
      <c r="D69" s="52"/>
      <c r="E69" s="52"/>
      <c r="F69" s="47"/>
      <c r="G69" s="92"/>
      <c r="H69" s="94"/>
      <c r="I69" s="130">
        <f t="shared" si="0"/>
        <v>0</v>
      </c>
      <c r="J69" s="89"/>
      <c r="K69" s="130">
        <f t="shared" si="1"/>
        <v>0</v>
      </c>
      <c r="L69" s="130">
        <f t="shared" si="2"/>
        <v>0</v>
      </c>
      <c r="M69" s="130" t="str">
        <f t="shared" si="3"/>
        <v xml:space="preserve"> </v>
      </c>
      <c r="N69" s="130">
        <f t="shared" si="4"/>
        <v>0</v>
      </c>
      <c r="O69" s="4"/>
    </row>
    <row r="70" spans="1:15" x14ac:dyDescent="0.2">
      <c r="A70" s="116"/>
      <c r="B70" s="90"/>
      <c r="C70" s="51"/>
      <c r="D70" s="52"/>
      <c r="E70" s="52"/>
      <c r="F70" s="47"/>
      <c r="G70" s="92"/>
      <c r="H70" s="94"/>
      <c r="I70" s="130">
        <f t="shared" si="0"/>
        <v>0</v>
      </c>
      <c r="J70" s="89"/>
      <c r="K70" s="130">
        <f t="shared" si="1"/>
        <v>0</v>
      </c>
      <c r="L70" s="130">
        <f t="shared" si="2"/>
        <v>0</v>
      </c>
      <c r="M70" s="130" t="str">
        <f t="shared" si="3"/>
        <v xml:space="preserve"> </v>
      </c>
      <c r="N70" s="130">
        <f t="shared" si="4"/>
        <v>0</v>
      </c>
      <c r="O70" s="21"/>
    </row>
    <row r="71" spans="1:15" x14ac:dyDescent="0.2">
      <c r="A71" s="116"/>
      <c r="B71" s="90"/>
      <c r="C71" s="51"/>
      <c r="D71" s="52"/>
      <c r="E71" s="52"/>
      <c r="F71" s="47"/>
      <c r="G71" s="92"/>
      <c r="H71" s="94"/>
      <c r="I71" s="130">
        <f t="shared" si="0"/>
        <v>0</v>
      </c>
      <c r="J71" s="89"/>
      <c r="K71" s="130">
        <f t="shared" si="1"/>
        <v>0</v>
      </c>
      <c r="L71" s="130">
        <f t="shared" si="2"/>
        <v>0</v>
      </c>
      <c r="M71" s="130" t="str">
        <f t="shared" si="3"/>
        <v xml:space="preserve"> </v>
      </c>
      <c r="N71" s="130">
        <f t="shared" si="4"/>
        <v>0</v>
      </c>
      <c r="O71" s="4"/>
    </row>
    <row r="72" spans="1:15" x14ac:dyDescent="0.2">
      <c r="A72" s="116"/>
      <c r="B72" s="90"/>
      <c r="C72" s="51"/>
      <c r="D72" s="52"/>
      <c r="E72" s="52"/>
      <c r="F72" s="47"/>
      <c r="G72" s="92"/>
      <c r="H72" s="94"/>
      <c r="I72" s="130">
        <f t="shared" ref="I72:I100" si="5">IF(E72&gt;0,E72-D72,0)</f>
        <v>0</v>
      </c>
      <c r="J72" s="89"/>
      <c r="K72" s="130">
        <f t="shared" ref="K72:K100" si="6">IF(G72="GUV",K71+I72,K71)</f>
        <v>0</v>
      </c>
      <c r="L72" s="130">
        <f t="shared" ref="L72:L100" si="7">L71+I72</f>
        <v>0</v>
      </c>
      <c r="M72" s="130" t="str">
        <f t="shared" ref="M72:M100" si="8">IF(G72="GUV",I72," ")</f>
        <v xml:space="preserve"> </v>
      </c>
      <c r="N72" s="130">
        <f t="shared" ref="N72:N100" si="9">IF(G72="GUV"," ",I72)</f>
        <v>0</v>
      </c>
      <c r="O72" s="4"/>
    </row>
    <row r="73" spans="1:15" x14ac:dyDescent="0.2">
      <c r="A73" s="116"/>
      <c r="B73" s="90"/>
      <c r="C73" s="91"/>
      <c r="D73" s="1"/>
      <c r="E73" s="1"/>
      <c r="F73" s="47"/>
      <c r="G73" s="92"/>
      <c r="H73" s="94"/>
      <c r="I73" s="130">
        <f t="shared" si="5"/>
        <v>0</v>
      </c>
      <c r="J73" s="89"/>
      <c r="K73" s="130">
        <f t="shared" si="6"/>
        <v>0</v>
      </c>
      <c r="L73" s="130">
        <f t="shared" si="7"/>
        <v>0</v>
      </c>
      <c r="M73" s="130" t="str">
        <f t="shared" si="8"/>
        <v xml:space="preserve"> </v>
      </c>
      <c r="N73" s="130">
        <f t="shared" si="9"/>
        <v>0</v>
      </c>
      <c r="O73" s="4"/>
    </row>
    <row r="74" spans="1:15" x14ac:dyDescent="0.2">
      <c r="A74" s="116"/>
      <c r="B74" s="90"/>
      <c r="C74" s="91"/>
      <c r="D74" s="1"/>
      <c r="E74" s="1"/>
      <c r="F74" s="47"/>
      <c r="G74" s="92"/>
      <c r="H74" s="94"/>
      <c r="I74" s="130">
        <f t="shared" si="5"/>
        <v>0</v>
      </c>
      <c r="J74" s="89"/>
      <c r="K74" s="130">
        <f t="shared" si="6"/>
        <v>0</v>
      </c>
      <c r="L74" s="130">
        <f t="shared" si="7"/>
        <v>0</v>
      </c>
      <c r="M74" s="130" t="str">
        <f t="shared" si="8"/>
        <v xml:space="preserve"> </v>
      </c>
      <c r="N74" s="130">
        <f t="shared" si="9"/>
        <v>0</v>
      </c>
      <c r="O74" s="4"/>
    </row>
    <row r="75" spans="1:15" x14ac:dyDescent="0.2">
      <c r="A75" s="116"/>
      <c r="B75" s="90"/>
      <c r="C75" s="91"/>
      <c r="D75" s="1"/>
      <c r="E75" s="1"/>
      <c r="F75" s="47"/>
      <c r="G75" s="92"/>
      <c r="H75" s="94"/>
      <c r="I75" s="130">
        <f t="shared" si="5"/>
        <v>0</v>
      </c>
      <c r="J75" s="89"/>
      <c r="K75" s="130">
        <f t="shared" si="6"/>
        <v>0</v>
      </c>
      <c r="L75" s="130">
        <f t="shared" si="7"/>
        <v>0</v>
      </c>
      <c r="M75" s="130" t="str">
        <f t="shared" si="8"/>
        <v xml:space="preserve"> </v>
      </c>
      <c r="N75" s="130">
        <f t="shared" si="9"/>
        <v>0</v>
      </c>
      <c r="O75" s="4"/>
    </row>
    <row r="76" spans="1:15" x14ac:dyDescent="0.2">
      <c r="A76" s="116"/>
      <c r="B76" s="90"/>
      <c r="C76" s="91"/>
      <c r="D76" s="1"/>
      <c r="E76" s="1"/>
      <c r="F76" s="47"/>
      <c r="G76" s="92"/>
      <c r="H76" s="94"/>
      <c r="I76" s="130">
        <f t="shared" si="5"/>
        <v>0</v>
      </c>
      <c r="J76" s="89"/>
      <c r="K76" s="130">
        <f t="shared" si="6"/>
        <v>0</v>
      </c>
      <c r="L76" s="130">
        <f t="shared" si="7"/>
        <v>0</v>
      </c>
      <c r="M76" s="130" t="str">
        <f t="shared" si="8"/>
        <v xml:space="preserve"> </v>
      </c>
      <c r="N76" s="130">
        <f t="shared" si="9"/>
        <v>0</v>
      </c>
      <c r="O76" s="4"/>
    </row>
    <row r="77" spans="1:15" x14ac:dyDescent="0.2">
      <c r="A77" s="116"/>
      <c r="B77" s="90"/>
      <c r="C77" s="91"/>
      <c r="D77" s="1"/>
      <c r="E77" s="1"/>
      <c r="F77" s="47"/>
      <c r="G77" s="92"/>
      <c r="H77" s="94"/>
      <c r="I77" s="130">
        <f t="shared" si="5"/>
        <v>0</v>
      </c>
      <c r="J77" s="89"/>
      <c r="K77" s="130">
        <f t="shared" si="6"/>
        <v>0</v>
      </c>
      <c r="L77" s="130">
        <f t="shared" si="7"/>
        <v>0</v>
      </c>
      <c r="M77" s="130" t="str">
        <f t="shared" si="8"/>
        <v xml:space="preserve"> </v>
      </c>
      <c r="N77" s="130">
        <f t="shared" si="9"/>
        <v>0</v>
      </c>
      <c r="O77" s="21"/>
    </row>
    <row r="78" spans="1:15" x14ac:dyDescent="0.2">
      <c r="A78" s="116"/>
      <c r="B78" s="90"/>
      <c r="C78" s="91"/>
      <c r="D78" s="1"/>
      <c r="E78" s="1"/>
      <c r="F78" s="47"/>
      <c r="G78" s="92"/>
      <c r="H78" s="94"/>
      <c r="I78" s="130">
        <f t="shared" si="5"/>
        <v>0</v>
      </c>
      <c r="J78" s="89"/>
      <c r="K78" s="130">
        <f t="shared" si="6"/>
        <v>0</v>
      </c>
      <c r="L78" s="130">
        <f t="shared" si="7"/>
        <v>0</v>
      </c>
      <c r="M78" s="130" t="str">
        <f t="shared" si="8"/>
        <v xml:space="preserve"> </v>
      </c>
      <c r="N78" s="130">
        <f t="shared" si="9"/>
        <v>0</v>
      </c>
      <c r="O78" s="4"/>
    </row>
    <row r="79" spans="1:15" x14ac:dyDescent="0.2">
      <c r="A79" s="116"/>
      <c r="B79" s="90"/>
      <c r="C79" s="91"/>
      <c r="D79" s="1"/>
      <c r="E79" s="1"/>
      <c r="F79" s="47"/>
      <c r="G79" s="92"/>
      <c r="H79" s="94"/>
      <c r="I79" s="130">
        <f t="shared" si="5"/>
        <v>0</v>
      </c>
      <c r="J79" s="89"/>
      <c r="K79" s="130">
        <f t="shared" si="6"/>
        <v>0</v>
      </c>
      <c r="L79" s="130">
        <f t="shared" si="7"/>
        <v>0</v>
      </c>
      <c r="M79" s="130" t="str">
        <f t="shared" si="8"/>
        <v xml:space="preserve"> </v>
      </c>
      <c r="N79" s="130">
        <f t="shared" si="9"/>
        <v>0</v>
      </c>
      <c r="O79" s="4"/>
    </row>
    <row r="80" spans="1:15" x14ac:dyDescent="0.2">
      <c r="A80" s="116"/>
      <c r="B80" s="90"/>
      <c r="C80" s="91"/>
      <c r="D80" s="1"/>
      <c r="E80" s="1"/>
      <c r="F80" s="47"/>
      <c r="G80" s="92"/>
      <c r="H80" s="94"/>
      <c r="I80" s="130">
        <f t="shared" si="5"/>
        <v>0</v>
      </c>
      <c r="J80" s="89"/>
      <c r="K80" s="130">
        <f t="shared" si="6"/>
        <v>0</v>
      </c>
      <c r="L80" s="130">
        <f t="shared" si="7"/>
        <v>0</v>
      </c>
      <c r="M80" s="130" t="str">
        <f t="shared" si="8"/>
        <v xml:space="preserve"> </v>
      </c>
      <c r="N80" s="130">
        <f t="shared" si="9"/>
        <v>0</v>
      </c>
      <c r="O80" s="4"/>
    </row>
    <row r="81" spans="1:15" x14ac:dyDescent="0.2">
      <c r="A81" s="116"/>
      <c r="B81" s="90"/>
      <c r="C81" s="91"/>
      <c r="D81" s="1"/>
      <c r="E81" s="1"/>
      <c r="F81" s="47"/>
      <c r="G81" s="92"/>
      <c r="H81" s="94"/>
      <c r="I81" s="130">
        <f t="shared" si="5"/>
        <v>0</v>
      </c>
      <c r="J81" s="89"/>
      <c r="K81" s="130">
        <f t="shared" si="6"/>
        <v>0</v>
      </c>
      <c r="L81" s="130">
        <f t="shared" si="7"/>
        <v>0</v>
      </c>
      <c r="M81" s="130" t="str">
        <f t="shared" si="8"/>
        <v xml:space="preserve"> </v>
      </c>
      <c r="N81" s="130">
        <f t="shared" si="9"/>
        <v>0</v>
      </c>
      <c r="O81" s="4"/>
    </row>
    <row r="82" spans="1:15" x14ac:dyDescent="0.2">
      <c r="A82" s="116"/>
      <c r="B82" s="90"/>
      <c r="C82" s="91"/>
      <c r="D82" s="1"/>
      <c r="E82" s="1"/>
      <c r="F82" s="47"/>
      <c r="G82" s="92"/>
      <c r="H82" s="94"/>
      <c r="I82" s="130">
        <f t="shared" si="5"/>
        <v>0</v>
      </c>
      <c r="J82" s="89"/>
      <c r="K82" s="130">
        <f t="shared" si="6"/>
        <v>0</v>
      </c>
      <c r="L82" s="130">
        <f t="shared" si="7"/>
        <v>0</v>
      </c>
      <c r="M82" s="130" t="str">
        <f t="shared" si="8"/>
        <v xml:space="preserve"> </v>
      </c>
      <c r="N82" s="130">
        <f t="shared" si="9"/>
        <v>0</v>
      </c>
      <c r="O82" s="4"/>
    </row>
    <row r="83" spans="1:15" x14ac:dyDescent="0.2">
      <c r="A83" s="116"/>
      <c r="B83" s="90"/>
      <c r="C83" s="91"/>
      <c r="D83" s="1"/>
      <c r="E83" s="1"/>
      <c r="F83" s="47"/>
      <c r="G83" s="92"/>
      <c r="H83" s="94"/>
      <c r="I83" s="130">
        <f t="shared" si="5"/>
        <v>0</v>
      </c>
      <c r="J83" s="89"/>
      <c r="K83" s="130">
        <f t="shared" si="6"/>
        <v>0</v>
      </c>
      <c r="L83" s="130">
        <f t="shared" si="7"/>
        <v>0</v>
      </c>
      <c r="M83" s="130" t="str">
        <f t="shared" si="8"/>
        <v xml:space="preserve"> </v>
      </c>
      <c r="N83" s="130">
        <f t="shared" si="9"/>
        <v>0</v>
      </c>
      <c r="O83" s="4"/>
    </row>
    <row r="84" spans="1:15" x14ac:dyDescent="0.2">
      <c r="A84" s="116"/>
      <c r="B84" s="90"/>
      <c r="C84" s="91"/>
      <c r="D84" s="1"/>
      <c r="E84" s="1"/>
      <c r="F84" s="47"/>
      <c r="G84" s="92"/>
      <c r="H84" s="94"/>
      <c r="I84" s="130">
        <f t="shared" si="5"/>
        <v>0</v>
      </c>
      <c r="J84" s="89"/>
      <c r="K84" s="130">
        <f t="shared" si="6"/>
        <v>0</v>
      </c>
      <c r="L84" s="130">
        <f t="shared" si="7"/>
        <v>0</v>
      </c>
      <c r="M84" s="130" t="str">
        <f t="shared" si="8"/>
        <v xml:space="preserve"> </v>
      </c>
      <c r="N84" s="130">
        <f t="shared" si="9"/>
        <v>0</v>
      </c>
      <c r="O84" s="4"/>
    </row>
    <row r="85" spans="1:15" x14ac:dyDescent="0.2">
      <c r="A85" s="116"/>
      <c r="B85" s="90"/>
      <c r="C85" s="91"/>
      <c r="D85" s="1"/>
      <c r="E85" s="1"/>
      <c r="F85" s="47"/>
      <c r="G85" s="92"/>
      <c r="H85" s="94"/>
      <c r="I85" s="130">
        <f t="shared" si="5"/>
        <v>0</v>
      </c>
      <c r="J85" s="89"/>
      <c r="K85" s="130">
        <f t="shared" si="6"/>
        <v>0</v>
      </c>
      <c r="L85" s="130">
        <f t="shared" si="7"/>
        <v>0</v>
      </c>
      <c r="M85" s="130" t="str">
        <f t="shared" si="8"/>
        <v xml:space="preserve"> </v>
      </c>
      <c r="N85" s="130">
        <f t="shared" si="9"/>
        <v>0</v>
      </c>
      <c r="O85" s="4"/>
    </row>
    <row r="86" spans="1:15" x14ac:dyDescent="0.2">
      <c r="A86" s="116"/>
      <c r="B86" s="90"/>
      <c r="C86" s="91"/>
      <c r="D86" s="1"/>
      <c r="E86" s="1"/>
      <c r="F86" s="47"/>
      <c r="G86" s="92"/>
      <c r="H86" s="94"/>
      <c r="I86" s="130">
        <f t="shared" si="5"/>
        <v>0</v>
      </c>
      <c r="J86" s="89"/>
      <c r="K86" s="130">
        <f t="shared" si="6"/>
        <v>0</v>
      </c>
      <c r="L86" s="130">
        <f t="shared" si="7"/>
        <v>0</v>
      </c>
      <c r="M86" s="130" t="str">
        <f t="shared" si="8"/>
        <v xml:space="preserve"> </v>
      </c>
      <c r="N86" s="130">
        <f t="shared" si="9"/>
        <v>0</v>
      </c>
      <c r="O86" s="4"/>
    </row>
    <row r="87" spans="1:15" x14ac:dyDescent="0.2">
      <c r="A87" s="116"/>
      <c r="B87" s="90"/>
      <c r="C87" s="91"/>
      <c r="D87" s="1"/>
      <c r="E87" s="1"/>
      <c r="F87" s="47"/>
      <c r="G87" s="92"/>
      <c r="H87" s="94"/>
      <c r="I87" s="130">
        <f t="shared" si="5"/>
        <v>0</v>
      </c>
      <c r="J87" s="89"/>
      <c r="K87" s="130">
        <f t="shared" si="6"/>
        <v>0</v>
      </c>
      <c r="L87" s="130">
        <f t="shared" si="7"/>
        <v>0</v>
      </c>
      <c r="M87" s="130" t="str">
        <f t="shared" si="8"/>
        <v xml:space="preserve"> </v>
      </c>
      <c r="N87" s="130">
        <f t="shared" si="9"/>
        <v>0</v>
      </c>
      <c r="O87" s="21"/>
    </row>
    <row r="88" spans="1:15" x14ac:dyDescent="0.2">
      <c r="A88" s="116"/>
      <c r="B88" s="90"/>
      <c r="C88" s="91"/>
      <c r="D88" s="1"/>
      <c r="E88" s="1"/>
      <c r="F88" s="47"/>
      <c r="G88" s="92"/>
      <c r="H88" s="94"/>
      <c r="I88" s="130">
        <f t="shared" si="5"/>
        <v>0</v>
      </c>
      <c r="J88" s="89"/>
      <c r="K88" s="130">
        <f t="shared" si="6"/>
        <v>0</v>
      </c>
      <c r="L88" s="130">
        <f t="shared" si="7"/>
        <v>0</v>
      </c>
      <c r="M88" s="130" t="str">
        <f t="shared" si="8"/>
        <v xml:space="preserve"> </v>
      </c>
      <c r="N88" s="130">
        <f t="shared" si="9"/>
        <v>0</v>
      </c>
      <c r="O88" s="4"/>
    </row>
    <row r="89" spans="1:15" x14ac:dyDescent="0.2">
      <c r="A89" s="116"/>
      <c r="B89" s="90"/>
      <c r="C89" s="91"/>
      <c r="D89" s="1"/>
      <c r="E89" s="1"/>
      <c r="F89" s="47"/>
      <c r="G89" s="92"/>
      <c r="H89" s="94"/>
      <c r="I89" s="130">
        <f t="shared" si="5"/>
        <v>0</v>
      </c>
      <c r="J89" s="89"/>
      <c r="K89" s="130">
        <f t="shared" si="6"/>
        <v>0</v>
      </c>
      <c r="L89" s="130">
        <f t="shared" si="7"/>
        <v>0</v>
      </c>
      <c r="M89" s="130" t="str">
        <f t="shared" si="8"/>
        <v xml:space="preserve"> </v>
      </c>
      <c r="N89" s="130">
        <f t="shared" si="9"/>
        <v>0</v>
      </c>
      <c r="O89" s="4"/>
    </row>
    <row r="90" spans="1:15" x14ac:dyDescent="0.2">
      <c r="A90" s="116"/>
      <c r="B90" s="90"/>
      <c r="C90" s="91"/>
      <c r="D90" s="1"/>
      <c r="E90" s="1"/>
      <c r="F90" s="47"/>
      <c r="G90" s="92"/>
      <c r="H90" s="94"/>
      <c r="I90" s="130">
        <f t="shared" si="5"/>
        <v>0</v>
      </c>
      <c r="J90" s="89"/>
      <c r="K90" s="130">
        <f t="shared" si="6"/>
        <v>0</v>
      </c>
      <c r="L90" s="130">
        <f t="shared" si="7"/>
        <v>0</v>
      </c>
      <c r="M90" s="130" t="str">
        <f t="shared" si="8"/>
        <v xml:space="preserve"> </v>
      </c>
      <c r="N90" s="130">
        <f t="shared" si="9"/>
        <v>0</v>
      </c>
      <c r="O90" s="4"/>
    </row>
    <row r="91" spans="1:15" x14ac:dyDescent="0.2">
      <c r="A91" s="116"/>
      <c r="B91" s="90"/>
      <c r="C91" s="91"/>
      <c r="D91" s="1"/>
      <c r="E91" s="1"/>
      <c r="F91" s="47"/>
      <c r="G91" s="92"/>
      <c r="H91" s="94"/>
      <c r="I91" s="130">
        <f t="shared" si="5"/>
        <v>0</v>
      </c>
      <c r="J91" s="89"/>
      <c r="K91" s="130">
        <f t="shared" si="6"/>
        <v>0</v>
      </c>
      <c r="L91" s="130">
        <f t="shared" si="7"/>
        <v>0</v>
      </c>
      <c r="M91" s="130" t="str">
        <f t="shared" si="8"/>
        <v xml:space="preserve"> </v>
      </c>
      <c r="N91" s="130">
        <f t="shared" si="9"/>
        <v>0</v>
      </c>
      <c r="O91" s="4"/>
    </row>
    <row r="92" spans="1:15" x14ac:dyDescent="0.2">
      <c r="A92" s="116"/>
      <c r="B92" s="90"/>
      <c r="C92" s="91"/>
      <c r="D92" s="1"/>
      <c r="E92" s="1"/>
      <c r="F92" s="47"/>
      <c r="G92" s="92"/>
      <c r="H92" s="94"/>
      <c r="I92" s="130">
        <f t="shared" si="5"/>
        <v>0</v>
      </c>
      <c r="J92" s="89"/>
      <c r="K92" s="130">
        <f t="shared" si="6"/>
        <v>0</v>
      </c>
      <c r="L92" s="130">
        <f t="shared" si="7"/>
        <v>0</v>
      </c>
      <c r="M92" s="130" t="str">
        <f t="shared" si="8"/>
        <v xml:space="preserve"> </v>
      </c>
      <c r="N92" s="130">
        <f t="shared" si="9"/>
        <v>0</v>
      </c>
      <c r="O92" s="4"/>
    </row>
    <row r="93" spans="1:15" x14ac:dyDescent="0.2">
      <c r="A93" s="116"/>
      <c r="B93" s="90"/>
      <c r="C93" s="91"/>
      <c r="D93" s="1"/>
      <c r="E93" s="1"/>
      <c r="F93" s="47"/>
      <c r="G93" s="92"/>
      <c r="H93" s="94"/>
      <c r="I93" s="130">
        <f t="shared" si="5"/>
        <v>0</v>
      </c>
      <c r="J93" s="89"/>
      <c r="K93" s="130">
        <f t="shared" si="6"/>
        <v>0</v>
      </c>
      <c r="L93" s="130">
        <f t="shared" si="7"/>
        <v>0</v>
      </c>
      <c r="M93" s="130" t="str">
        <f t="shared" si="8"/>
        <v xml:space="preserve"> </v>
      </c>
      <c r="N93" s="130">
        <f t="shared" si="9"/>
        <v>0</v>
      </c>
      <c r="O93" s="4"/>
    </row>
    <row r="94" spans="1:15" x14ac:dyDescent="0.2">
      <c r="A94" s="116"/>
      <c r="B94" s="90"/>
      <c r="C94" s="91"/>
      <c r="D94" s="1"/>
      <c r="E94" s="1"/>
      <c r="F94" s="47"/>
      <c r="G94" s="92"/>
      <c r="H94" s="94"/>
      <c r="I94" s="130">
        <f t="shared" si="5"/>
        <v>0</v>
      </c>
      <c r="J94" s="89"/>
      <c r="K94" s="130">
        <f t="shared" si="6"/>
        <v>0</v>
      </c>
      <c r="L94" s="130">
        <f t="shared" si="7"/>
        <v>0</v>
      </c>
      <c r="M94" s="130" t="str">
        <f t="shared" si="8"/>
        <v xml:space="preserve"> </v>
      </c>
      <c r="N94" s="130">
        <f t="shared" si="9"/>
        <v>0</v>
      </c>
      <c r="O94" s="21"/>
    </row>
    <row r="95" spans="1:15" x14ac:dyDescent="0.2">
      <c r="A95" s="116"/>
      <c r="B95" s="90"/>
      <c r="C95" s="91"/>
      <c r="D95" s="1"/>
      <c r="E95" s="1"/>
      <c r="F95" s="47"/>
      <c r="G95" s="92"/>
      <c r="H95" s="94"/>
      <c r="I95" s="130">
        <f t="shared" si="5"/>
        <v>0</v>
      </c>
      <c r="J95" s="89"/>
      <c r="K95" s="130">
        <f t="shared" si="6"/>
        <v>0</v>
      </c>
      <c r="L95" s="130">
        <f t="shared" si="7"/>
        <v>0</v>
      </c>
      <c r="M95" s="130" t="str">
        <f t="shared" si="8"/>
        <v xml:space="preserve"> </v>
      </c>
      <c r="N95" s="130">
        <f t="shared" si="9"/>
        <v>0</v>
      </c>
      <c r="O95" s="4"/>
    </row>
    <row r="96" spans="1:15" x14ac:dyDescent="0.2">
      <c r="A96" s="116"/>
      <c r="B96" s="90"/>
      <c r="C96" s="91"/>
      <c r="D96" s="1"/>
      <c r="E96" s="1"/>
      <c r="F96" s="47"/>
      <c r="G96" s="92"/>
      <c r="H96" s="94"/>
      <c r="I96" s="130">
        <f t="shared" si="5"/>
        <v>0</v>
      </c>
      <c r="J96" s="89"/>
      <c r="K96" s="130">
        <f t="shared" si="6"/>
        <v>0</v>
      </c>
      <c r="L96" s="130">
        <f t="shared" si="7"/>
        <v>0</v>
      </c>
      <c r="M96" s="130" t="str">
        <f t="shared" si="8"/>
        <v xml:space="preserve"> </v>
      </c>
      <c r="N96" s="130">
        <f t="shared" si="9"/>
        <v>0</v>
      </c>
      <c r="O96" s="4"/>
    </row>
    <row r="97" spans="1:18" x14ac:dyDescent="0.2">
      <c r="A97" s="116"/>
      <c r="B97" s="90"/>
      <c r="C97" s="91"/>
      <c r="D97" s="1"/>
      <c r="E97" s="1"/>
      <c r="F97" s="47"/>
      <c r="G97" s="92"/>
      <c r="H97" s="94"/>
      <c r="I97" s="130">
        <f t="shared" si="5"/>
        <v>0</v>
      </c>
      <c r="J97" s="89"/>
      <c r="K97" s="130">
        <f t="shared" si="6"/>
        <v>0</v>
      </c>
      <c r="L97" s="130">
        <f t="shared" si="7"/>
        <v>0</v>
      </c>
      <c r="M97" s="130" t="str">
        <f t="shared" si="8"/>
        <v xml:space="preserve"> </v>
      </c>
      <c r="N97" s="130">
        <f t="shared" si="9"/>
        <v>0</v>
      </c>
      <c r="O97" s="4"/>
    </row>
    <row r="98" spans="1:18" x14ac:dyDescent="0.2">
      <c r="A98" s="116"/>
      <c r="B98" s="90"/>
      <c r="C98" s="91"/>
      <c r="D98" s="1"/>
      <c r="E98" s="1"/>
      <c r="F98" s="47"/>
      <c r="G98" s="92"/>
      <c r="H98" s="94"/>
      <c r="I98" s="130">
        <f t="shared" si="5"/>
        <v>0</v>
      </c>
      <c r="J98" s="89"/>
      <c r="K98" s="130">
        <f t="shared" si="6"/>
        <v>0</v>
      </c>
      <c r="L98" s="130">
        <f t="shared" si="7"/>
        <v>0</v>
      </c>
      <c r="M98" s="130" t="str">
        <f t="shared" si="8"/>
        <v xml:space="preserve"> </v>
      </c>
      <c r="N98" s="130">
        <f t="shared" si="9"/>
        <v>0</v>
      </c>
      <c r="O98" s="4"/>
    </row>
    <row r="99" spans="1:18" x14ac:dyDescent="0.2">
      <c r="A99" s="116"/>
      <c r="B99" s="90"/>
      <c r="C99" s="91"/>
      <c r="D99" s="1"/>
      <c r="E99" s="1"/>
      <c r="F99" s="47"/>
      <c r="G99" s="92"/>
      <c r="H99" s="94"/>
      <c r="I99" s="130">
        <f t="shared" si="5"/>
        <v>0</v>
      </c>
      <c r="J99" s="89"/>
      <c r="K99" s="130">
        <f t="shared" si="6"/>
        <v>0</v>
      </c>
      <c r="L99" s="130">
        <f t="shared" si="7"/>
        <v>0</v>
      </c>
      <c r="M99" s="130" t="str">
        <f t="shared" si="8"/>
        <v xml:space="preserve"> </v>
      </c>
      <c r="N99" s="130">
        <f t="shared" si="9"/>
        <v>0</v>
      </c>
      <c r="O99" s="4"/>
    </row>
    <row r="100" spans="1:18" x14ac:dyDescent="0.2">
      <c r="A100" s="116"/>
      <c r="B100" s="90"/>
      <c r="C100" s="91"/>
      <c r="D100" s="1"/>
      <c r="E100" s="1"/>
      <c r="F100" s="47"/>
      <c r="G100" s="92"/>
      <c r="H100" s="94"/>
      <c r="I100" s="130">
        <f t="shared" si="5"/>
        <v>0</v>
      </c>
      <c r="J100" s="89"/>
      <c r="K100" s="130">
        <f t="shared" si="6"/>
        <v>0</v>
      </c>
      <c r="L100" s="130">
        <f t="shared" si="7"/>
        <v>0</v>
      </c>
      <c r="M100" s="130" t="str">
        <f t="shared" si="8"/>
        <v xml:space="preserve"> </v>
      </c>
      <c r="N100" s="130">
        <f t="shared" si="9"/>
        <v>0</v>
      </c>
      <c r="O100" s="4"/>
    </row>
    <row r="101" spans="1:18" x14ac:dyDescent="0.2">
      <c r="K101" s="130">
        <f>MAX(K6:K100)</f>
        <v>0</v>
      </c>
      <c r="L101" s="130">
        <f>MAX(L6:L100)</f>
        <v>0</v>
      </c>
      <c r="M101" s="130">
        <f>SUM(M7:M100)</f>
        <v>0</v>
      </c>
      <c r="N101" s="130">
        <f>SUM(N7:N100)</f>
        <v>0</v>
      </c>
      <c r="O101" s="4"/>
    </row>
    <row r="102" spans="1:18" x14ac:dyDescent="0.2">
      <c r="D102" s="16"/>
      <c r="M102" s="75"/>
      <c r="N102" s="3"/>
      <c r="O102" s="4"/>
    </row>
    <row r="103" spans="1:18" x14ac:dyDescent="0.2">
      <c r="D103" s="16"/>
      <c r="M103" s="75"/>
      <c r="N103" s="3"/>
      <c r="O103" s="4"/>
    </row>
    <row r="104" spans="1:18" x14ac:dyDescent="0.2">
      <c r="I104" s="5"/>
      <c r="K104" s="5"/>
      <c r="M104" s="75"/>
      <c r="N104" s="3"/>
      <c r="O104" s="4"/>
    </row>
    <row r="105" spans="1:18" x14ac:dyDescent="0.2">
      <c r="M105" s="75"/>
      <c r="N105" s="3"/>
      <c r="O105" s="4"/>
    </row>
    <row r="106" spans="1:18" x14ac:dyDescent="0.2">
      <c r="I106" s="18"/>
      <c r="K106" s="18"/>
      <c r="M106" s="75"/>
      <c r="N106" s="3"/>
      <c r="O106" s="4"/>
      <c r="P106" s="16"/>
      <c r="R106" s="16"/>
    </row>
    <row r="107" spans="1:18" x14ac:dyDescent="0.2">
      <c r="I107" s="19"/>
      <c r="K107" s="19"/>
      <c r="M107" s="75"/>
      <c r="N107" s="3"/>
      <c r="O107" s="4"/>
      <c r="P107" s="16"/>
    </row>
    <row r="108" spans="1:18" x14ac:dyDescent="0.2">
      <c r="D108" s="16"/>
      <c r="E108" s="16"/>
      <c r="G108" s="17"/>
      <c r="H108" s="17"/>
      <c r="I108" s="20"/>
      <c r="J108" s="17"/>
      <c r="K108" s="20"/>
      <c r="M108" s="75"/>
      <c r="N108" s="3"/>
      <c r="O108" s="4"/>
    </row>
    <row r="109" spans="1:18" x14ac:dyDescent="0.2">
      <c r="D109" s="16"/>
      <c r="E109" s="16"/>
      <c r="G109" s="17"/>
      <c r="H109" s="17"/>
      <c r="I109" s="18"/>
      <c r="J109" s="17"/>
      <c r="K109" s="18"/>
      <c r="M109" s="75"/>
      <c r="N109" s="3"/>
      <c r="O109" s="4"/>
    </row>
    <row r="110" spans="1:18" x14ac:dyDescent="0.2">
      <c r="D110" s="16"/>
      <c r="E110" s="16"/>
      <c r="G110" s="17"/>
      <c r="H110" s="17"/>
      <c r="I110" s="16"/>
      <c r="J110" s="17"/>
      <c r="K110" s="16"/>
      <c r="M110" s="75"/>
      <c r="N110" s="3"/>
      <c r="O110" s="4"/>
    </row>
    <row r="111" spans="1:18" x14ac:dyDescent="0.2">
      <c r="D111" s="16"/>
      <c r="E111" s="16"/>
      <c r="G111" s="17"/>
      <c r="H111" s="17"/>
      <c r="I111" s="16"/>
      <c r="J111" s="17"/>
      <c r="K111" s="16"/>
      <c r="M111" s="75"/>
      <c r="N111" s="3"/>
      <c r="O111" s="4"/>
    </row>
    <row r="112" spans="1:18" x14ac:dyDescent="0.2">
      <c r="D112" s="16"/>
      <c r="E112" s="16"/>
      <c r="G112" s="17"/>
      <c r="H112" s="17"/>
      <c r="I112" s="16"/>
      <c r="J112" s="17"/>
      <c r="K112" s="16"/>
      <c r="M112" s="75"/>
      <c r="N112" s="3"/>
      <c r="O112" s="4"/>
    </row>
    <row r="113" spans="4:15" x14ac:dyDescent="0.2">
      <c r="D113" s="16"/>
      <c r="E113" s="16"/>
      <c r="G113" s="17"/>
      <c r="H113" s="17"/>
      <c r="I113" s="16"/>
      <c r="J113" s="17"/>
      <c r="K113" s="16"/>
      <c r="M113" s="75"/>
      <c r="N113" s="3"/>
      <c r="O113" s="4"/>
    </row>
    <row r="114" spans="4:15" x14ac:dyDescent="0.2">
      <c r="D114" s="16"/>
      <c r="E114" s="16"/>
      <c r="G114" s="17"/>
      <c r="H114" s="17"/>
      <c r="I114" s="16"/>
      <c r="J114" s="17"/>
      <c r="K114" s="16"/>
      <c r="M114" s="75"/>
      <c r="N114" s="3"/>
      <c r="O114" s="4"/>
    </row>
    <row r="115" spans="4:15" x14ac:dyDescent="0.2">
      <c r="D115" s="16"/>
      <c r="E115" s="16"/>
      <c r="G115" s="17"/>
      <c r="H115" s="17"/>
      <c r="I115" s="16"/>
      <c r="J115" s="17"/>
      <c r="K115" s="16"/>
      <c r="M115" s="75"/>
      <c r="N115" s="3"/>
      <c r="O115" s="4"/>
    </row>
    <row r="116" spans="4:15" x14ac:dyDescent="0.2">
      <c r="D116" s="16"/>
      <c r="E116" s="16"/>
      <c r="G116" s="17"/>
      <c r="H116" s="17"/>
      <c r="I116" s="16"/>
      <c r="J116" s="17"/>
      <c r="K116" s="16"/>
      <c r="M116" s="75"/>
      <c r="N116" s="3"/>
      <c r="O116" s="4"/>
    </row>
    <row r="117" spans="4:15" x14ac:dyDescent="0.2">
      <c r="D117" s="16"/>
      <c r="E117" s="16"/>
      <c r="G117" s="17"/>
      <c r="H117" s="17"/>
      <c r="I117" s="16"/>
      <c r="J117" s="17"/>
      <c r="K117" s="16"/>
      <c r="M117" s="74"/>
      <c r="N117" s="75"/>
    </row>
    <row r="118" spans="4:15" x14ac:dyDescent="0.2">
      <c r="D118" s="16"/>
      <c r="E118" s="16"/>
      <c r="G118" s="17"/>
      <c r="H118" s="17"/>
      <c r="I118" s="16"/>
      <c r="J118" s="17"/>
      <c r="K118" s="16"/>
      <c r="M118" s="74"/>
      <c r="N118" s="75"/>
    </row>
    <row r="119" spans="4:15" x14ac:dyDescent="0.2">
      <c r="D119" s="16"/>
      <c r="E119" s="16"/>
      <c r="G119" s="17"/>
      <c r="H119" s="17"/>
      <c r="I119" s="16"/>
      <c r="J119" s="17"/>
      <c r="K119" s="16"/>
      <c r="M119" s="74"/>
      <c r="N119" s="75"/>
    </row>
    <row r="120" spans="4:15" x14ac:dyDescent="0.2">
      <c r="D120" s="16"/>
      <c r="E120" s="16"/>
      <c r="G120" s="17"/>
      <c r="H120" s="17"/>
      <c r="I120" s="16"/>
      <c r="J120" s="17"/>
      <c r="K120" s="16"/>
      <c r="M120" s="74"/>
      <c r="N120" s="75"/>
    </row>
    <row r="121" spans="4:15" x14ac:dyDescent="0.2">
      <c r="D121" s="16"/>
      <c r="E121" s="16"/>
      <c r="G121" s="17"/>
      <c r="H121" s="17"/>
      <c r="I121" s="16"/>
      <c r="J121" s="17"/>
      <c r="K121" s="16"/>
      <c r="M121" s="74"/>
      <c r="N121" s="75"/>
    </row>
    <row r="122" spans="4:15" x14ac:dyDescent="0.2">
      <c r="D122" s="16"/>
      <c r="E122" s="16"/>
      <c r="G122" s="17"/>
      <c r="H122" s="17"/>
      <c r="I122" s="16"/>
      <c r="J122" s="17"/>
      <c r="K122" s="16"/>
      <c r="M122" s="74"/>
      <c r="N122" s="75"/>
    </row>
    <row r="123" spans="4:15" x14ac:dyDescent="0.2">
      <c r="D123" s="16"/>
      <c r="E123" s="16"/>
      <c r="G123" s="17"/>
      <c r="H123" s="17"/>
      <c r="I123" s="16"/>
      <c r="J123" s="17"/>
      <c r="K123" s="16"/>
      <c r="M123" s="74"/>
      <c r="N123" s="75"/>
    </row>
    <row r="124" spans="4:15" x14ac:dyDescent="0.2">
      <c r="D124" s="16"/>
      <c r="E124" s="16"/>
      <c r="G124" s="17"/>
      <c r="H124" s="17"/>
      <c r="I124" s="16"/>
      <c r="J124" s="17"/>
      <c r="K124" s="16"/>
      <c r="M124" s="74"/>
      <c r="N124" s="75"/>
    </row>
    <row r="125" spans="4:15" x14ac:dyDescent="0.2">
      <c r="D125" s="16"/>
      <c r="E125" s="16"/>
      <c r="G125" s="17"/>
      <c r="H125" s="17"/>
      <c r="I125" s="16"/>
      <c r="J125" s="17"/>
      <c r="K125" s="16"/>
      <c r="M125" s="74"/>
      <c r="N125" s="75"/>
    </row>
    <row r="126" spans="4:15" x14ac:dyDescent="0.2">
      <c r="D126" s="16"/>
      <c r="E126" s="16"/>
      <c r="G126" s="17"/>
      <c r="H126" s="17"/>
      <c r="I126" s="16"/>
      <c r="J126" s="17"/>
      <c r="K126" s="16"/>
      <c r="M126" s="74"/>
      <c r="N126" s="75"/>
    </row>
    <row r="127" spans="4:15" x14ac:dyDescent="0.2">
      <c r="D127" s="16"/>
      <c r="E127" s="16"/>
      <c r="G127" s="17"/>
      <c r="H127" s="17"/>
      <c r="I127" s="16"/>
      <c r="J127" s="17"/>
      <c r="K127" s="16"/>
      <c r="M127" s="74"/>
      <c r="N127" s="75"/>
    </row>
    <row r="128" spans="4:15" x14ac:dyDescent="0.2">
      <c r="D128" s="16"/>
      <c r="E128" s="16"/>
      <c r="G128" s="17"/>
      <c r="H128" s="17"/>
      <c r="I128" s="16"/>
      <c r="J128" s="17"/>
      <c r="K128" s="16"/>
      <c r="M128" s="74"/>
      <c r="N128" s="75"/>
    </row>
    <row r="129" spans="4:14" x14ac:dyDescent="0.2">
      <c r="D129" s="16"/>
      <c r="E129" s="16"/>
      <c r="G129" s="17"/>
      <c r="H129" s="17"/>
      <c r="I129" s="16"/>
      <c r="J129" s="17"/>
      <c r="K129" s="16"/>
      <c r="M129" s="74"/>
      <c r="N129" s="75"/>
    </row>
    <row r="130" spans="4:14" x14ac:dyDescent="0.2">
      <c r="D130" s="16"/>
      <c r="E130" s="16"/>
      <c r="G130" s="17"/>
      <c r="H130" s="17"/>
      <c r="I130" s="16"/>
      <c r="J130" s="17"/>
      <c r="K130" s="16"/>
      <c r="M130" s="74"/>
      <c r="N130" s="75"/>
    </row>
    <row r="131" spans="4:14" x14ac:dyDescent="0.2">
      <c r="D131" s="16"/>
      <c r="E131" s="16"/>
      <c r="G131" s="17"/>
      <c r="H131" s="17"/>
      <c r="I131" s="16"/>
      <c r="J131" s="17"/>
      <c r="K131" s="16"/>
      <c r="M131" s="74"/>
      <c r="N131" s="75"/>
    </row>
    <row r="132" spans="4:14" x14ac:dyDescent="0.2">
      <c r="M132" s="74"/>
      <c r="N132" s="75"/>
    </row>
    <row r="133" spans="4:14" x14ac:dyDescent="0.2">
      <c r="M133" s="74"/>
      <c r="N133" s="75"/>
    </row>
    <row r="134" spans="4:14" x14ac:dyDescent="0.2">
      <c r="M134" s="74"/>
      <c r="N134" s="75"/>
    </row>
    <row r="135" spans="4:14" x14ac:dyDescent="0.2">
      <c r="I135" s="5"/>
      <c r="K135" s="5"/>
      <c r="M135" s="74"/>
      <c r="N135" s="75"/>
    </row>
    <row r="136" spans="4:14" x14ac:dyDescent="0.2">
      <c r="M136" s="74"/>
      <c r="N136" s="75"/>
    </row>
    <row r="137" spans="4:14" x14ac:dyDescent="0.2">
      <c r="I137" s="21"/>
      <c r="K137" s="21"/>
      <c r="M137" s="74"/>
      <c r="N137" s="75"/>
    </row>
    <row r="138" spans="4:14" x14ac:dyDescent="0.2">
      <c r="I138" s="19"/>
      <c r="K138" s="19"/>
      <c r="M138" s="74"/>
      <c r="N138" s="75"/>
    </row>
    <row r="139" spans="4:14" x14ac:dyDescent="0.2">
      <c r="M139" s="74"/>
      <c r="N139" s="76"/>
    </row>
    <row r="140" spans="4:14" x14ac:dyDescent="0.2">
      <c r="M140" s="74"/>
      <c r="N140" s="75"/>
    </row>
    <row r="141" spans="4:14" x14ac:dyDescent="0.2">
      <c r="M141" s="74"/>
      <c r="N141" s="77"/>
    </row>
    <row r="142" spans="4:14" x14ac:dyDescent="0.2">
      <c r="M142" s="74"/>
      <c r="N142" s="78"/>
    </row>
    <row r="143" spans="4:14" x14ac:dyDescent="0.2">
      <c r="N143" s="20"/>
    </row>
    <row r="144" spans="4:14" x14ac:dyDescent="0.2">
      <c r="N144" s="18"/>
    </row>
  </sheetData>
  <mergeCells count="2">
    <mergeCell ref="P1:S1"/>
    <mergeCell ref="M6:N6"/>
  </mergeCells>
  <phoneticPr fontId="13" type="noConversion"/>
  <printOptions gridLines="1"/>
  <pageMargins left="0.78740157499999996" right="0.78740157499999996" top="0.984251969" bottom="0.984251969" header="0.5" footer="0.5"/>
  <pageSetup paperSize="9" orientation="portrait" verticalDpi="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9806F59-C837-4F8C-8669-A0E13671E7C2}">
          <x14:formula1>
            <xm:f>Beginn!$C$3:$C$8</xm:f>
          </x14:formula1>
          <xm:sqref>G7:G100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7087B-8136-4281-849F-024E98601C5E}">
  <sheetPr codeName="Tabelle34">
    <tabColor rgb="FFFFC000"/>
  </sheetPr>
  <dimension ref="A1:T144"/>
  <sheetViews>
    <sheetView workbookViewId="0">
      <selection activeCell="E20" sqref="E19:E20"/>
    </sheetView>
  </sheetViews>
  <sheetFormatPr baseColWidth="10" defaultRowHeight="12.75" x14ac:dyDescent="0.2"/>
  <cols>
    <col min="1" max="1" width="6.7109375" style="2" customWidth="1"/>
    <col min="2" max="2" width="3.7109375" style="3" customWidth="1"/>
    <col min="3" max="3" width="10.140625" style="4" customWidth="1"/>
    <col min="4" max="5" width="7.7109375" style="4" customWidth="1"/>
    <col min="6" max="6" width="7.7109375" style="48" customWidth="1"/>
    <col min="7" max="7" width="7.5703125" style="5" customWidth="1"/>
    <col min="8" max="8" width="26.42578125" style="5" customWidth="1"/>
    <col min="9" max="9" width="8.140625" style="4" customWidth="1"/>
    <col min="10" max="10" width="1.85546875" style="5" customWidth="1"/>
    <col min="11" max="11" width="8.140625" style="4" customWidth="1"/>
    <col min="12" max="12" width="7.5703125" style="4" customWidth="1"/>
    <col min="13" max="13" width="9.28515625" style="3" customWidth="1"/>
    <col min="14" max="14" width="8" style="4" customWidth="1"/>
    <col min="15" max="15" width="15.7109375" style="3" customWidth="1"/>
    <col min="16" max="17" width="11.42578125" style="4"/>
    <col min="18" max="18" width="9" style="4" customWidth="1"/>
    <col min="19" max="19" width="8" style="4" customWidth="1"/>
    <col min="20" max="20" width="7.7109375" style="4" customWidth="1"/>
    <col min="21" max="16384" width="11.42578125" style="4"/>
  </cols>
  <sheetData>
    <row r="1" spans="1:20" x14ac:dyDescent="0.2">
      <c r="M1" s="4"/>
      <c r="N1" s="3"/>
      <c r="P1" s="228">
        <f>C2</f>
        <v>2028</v>
      </c>
      <c r="Q1" s="228"/>
      <c r="R1" s="228"/>
      <c r="S1" s="228"/>
      <c r="T1" s="3"/>
    </row>
    <row r="2" spans="1:20" ht="23.25" x14ac:dyDescent="0.35">
      <c r="C2" s="6">
        <v>2028</v>
      </c>
      <c r="M2" s="4"/>
      <c r="N2" s="3"/>
      <c r="P2" s="32" t="s">
        <v>9</v>
      </c>
      <c r="Q2" s="32"/>
      <c r="R2" s="33" t="s">
        <v>1</v>
      </c>
      <c r="S2" s="33"/>
      <c r="T2" s="3"/>
    </row>
    <row r="3" spans="1:20" x14ac:dyDescent="0.2">
      <c r="M3" s="4"/>
      <c r="N3" s="3"/>
      <c r="P3" s="32" t="s">
        <v>11</v>
      </c>
      <c r="Q3" s="32" t="s">
        <v>61</v>
      </c>
      <c r="R3" s="33" t="s">
        <v>11</v>
      </c>
      <c r="S3" s="33" t="s">
        <v>61</v>
      </c>
      <c r="T3" s="3"/>
    </row>
    <row r="4" spans="1:20" x14ac:dyDescent="0.2">
      <c r="A4" s="174"/>
      <c r="B4" s="8" t="s">
        <v>2</v>
      </c>
      <c r="C4" s="9" t="s">
        <v>3</v>
      </c>
      <c r="D4" s="9" t="s">
        <v>4</v>
      </c>
      <c r="E4" s="9" t="s">
        <v>5</v>
      </c>
      <c r="F4" s="49" t="s">
        <v>6</v>
      </c>
      <c r="G4" s="9" t="s">
        <v>8</v>
      </c>
      <c r="H4" s="9" t="s">
        <v>41</v>
      </c>
      <c r="I4" s="9" t="s">
        <v>7</v>
      </c>
      <c r="J4" s="9"/>
      <c r="K4" s="9" t="s">
        <v>1</v>
      </c>
      <c r="L4" s="10" t="s">
        <v>9</v>
      </c>
      <c r="M4" s="9" t="s">
        <v>1</v>
      </c>
      <c r="N4" s="95" t="s">
        <v>9</v>
      </c>
      <c r="P4" s="34">
        <f>COUNT(A7:A100)</f>
        <v>0</v>
      </c>
      <c r="Q4" s="134">
        <f>M101+N101</f>
        <v>0</v>
      </c>
      <c r="R4" s="35">
        <f>COUNTIF(G7:G100,"GUV")</f>
        <v>0</v>
      </c>
      <c r="S4" s="135">
        <f>M101</f>
        <v>0</v>
      </c>
      <c r="T4" s="3"/>
    </row>
    <row r="5" spans="1:20" x14ac:dyDescent="0.2">
      <c r="A5" s="11"/>
      <c r="B5" s="12"/>
      <c r="C5" s="5"/>
      <c r="D5" s="5"/>
      <c r="E5" s="5"/>
      <c r="F5" s="50"/>
      <c r="I5" s="5"/>
      <c r="K5" s="13" t="s">
        <v>61</v>
      </c>
      <c r="L5" s="13" t="s">
        <v>61</v>
      </c>
      <c r="M5" s="173"/>
      <c r="N5" s="15"/>
      <c r="P5" s="15"/>
      <c r="Q5" s="15"/>
      <c r="R5" s="15"/>
      <c r="S5" s="15"/>
      <c r="T5" s="15"/>
    </row>
    <row r="6" spans="1:20" x14ac:dyDescent="0.2">
      <c r="K6" s="131">
        <f>'2027'!$K$101</f>
        <v>0</v>
      </c>
      <c r="L6" s="131">
        <f>'2027'!$L$101</f>
        <v>0</v>
      </c>
      <c r="M6" s="229">
        <f>C2</f>
        <v>2028</v>
      </c>
      <c r="N6" s="229"/>
      <c r="P6" s="3"/>
      <c r="Q6" s="3"/>
      <c r="R6" s="3"/>
      <c r="S6" s="3"/>
      <c r="T6" s="3"/>
    </row>
    <row r="7" spans="1:20" x14ac:dyDescent="0.2">
      <c r="A7" s="116"/>
      <c r="B7" s="90"/>
      <c r="C7" s="164"/>
      <c r="D7" s="165"/>
      <c r="E7" s="165"/>
      <c r="F7" s="166"/>
      <c r="G7" s="92"/>
      <c r="H7" s="92"/>
      <c r="I7" s="130">
        <f>IF(E7&gt;0,E7-D7,0)</f>
        <v>0</v>
      </c>
      <c r="J7" s="87"/>
      <c r="K7" s="130">
        <f>IF(G7="GUV",K6+I7,K6)</f>
        <v>0</v>
      </c>
      <c r="L7" s="130">
        <f>L6+I7</f>
        <v>0</v>
      </c>
      <c r="M7" s="130" t="str">
        <f>IF(G7="GUV",I7," ")</f>
        <v xml:space="preserve"> </v>
      </c>
      <c r="N7" s="130">
        <f>IF(G7="GUV"," ",I7)</f>
        <v>0</v>
      </c>
    </row>
    <row r="8" spans="1:20" x14ac:dyDescent="0.2">
      <c r="A8" s="116"/>
      <c r="B8" s="90"/>
      <c r="C8" s="164"/>
      <c r="D8" s="165"/>
      <c r="E8" s="165"/>
      <c r="F8" s="166"/>
      <c r="G8" s="92"/>
      <c r="H8" s="93"/>
      <c r="I8" s="130">
        <f t="shared" ref="I8:I71" si="0">IF(E8&gt;0,E8-D8,0)</f>
        <v>0</v>
      </c>
      <c r="J8" s="88"/>
      <c r="K8" s="130">
        <f t="shared" ref="K8:K71" si="1">IF(G8="GUV",K7+I8,K7)</f>
        <v>0</v>
      </c>
      <c r="L8" s="130">
        <f t="shared" ref="L8:L71" si="2">L7+I8</f>
        <v>0</v>
      </c>
      <c r="M8" s="130" t="str">
        <f t="shared" ref="M8:M71" si="3">IF(G8="GUV",I8," ")</f>
        <v xml:space="preserve"> </v>
      </c>
      <c r="N8" s="130">
        <f t="shared" ref="N8:N71" si="4">IF(G8="GUV"," ",I8)</f>
        <v>0</v>
      </c>
    </row>
    <row r="9" spans="1:20" x14ac:dyDescent="0.2">
      <c r="A9" s="116"/>
      <c r="B9" s="90"/>
      <c r="C9" s="164"/>
      <c r="D9" s="165"/>
      <c r="E9" s="165"/>
      <c r="F9" s="166"/>
      <c r="G9" s="92"/>
      <c r="H9" s="93"/>
      <c r="I9" s="130">
        <f t="shared" si="0"/>
        <v>0</v>
      </c>
      <c r="J9" s="88"/>
      <c r="K9" s="130">
        <f t="shared" si="1"/>
        <v>0</v>
      </c>
      <c r="L9" s="130">
        <f t="shared" si="2"/>
        <v>0</v>
      </c>
      <c r="M9" s="130" t="str">
        <f t="shared" si="3"/>
        <v xml:space="preserve"> </v>
      </c>
      <c r="N9" s="130">
        <f t="shared" si="4"/>
        <v>0</v>
      </c>
    </row>
    <row r="10" spans="1:20" x14ac:dyDescent="0.2">
      <c r="A10" s="116"/>
      <c r="B10" s="90"/>
      <c r="C10" s="164"/>
      <c r="D10" s="165"/>
      <c r="E10" s="165"/>
      <c r="F10" s="166"/>
      <c r="G10" s="92"/>
      <c r="H10" s="93"/>
      <c r="I10" s="130">
        <f t="shared" si="0"/>
        <v>0</v>
      </c>
      <c r="J10" s="88"/>
      <c r="K10" s="130">
        <f t="shared" si="1"/>
        <v>0</v>
      </c>
      <c r="L10" s="130">
        <f t="shared" si="2"/>
        <v>0</v>
      </c>
      <c r="M10" s="130" t="str">
        <f t="shared" si="3"/>
        <v xml:space="preserve"> </v>
      </c>
      <c r="N10" s="130">
        <f t="shared" si="4"/>
        <v>0</v>
      </c>
    </row>
    <row r="11" spans="1:20" x14ac:dyDescent="0.2">
      <c r="A11" s="116"/>
      <c r="B11" s="90"/>
      <c r="C11" s="164"/>
      <c r="D11" s="165"/>
      <c r="E11" s="165"/>
      <c r="F11" s="166"/>
      <c r="G11" s="92"/>
      <c r="H11" s="93"/>
      <c r="I11" s="130">
        <f t="shared" si="0"/>
        <v>0</v>
      </c>
      <c r="J11" s="88"/>
      <c r="K11" s="130">
        <f t="shared" si="1"/>
        <v>0</v>
      </c>
      <c r="L11" s="130">
        <f t="shared" si="2"/>
        <v>0</v>
      </c>
      <c r="M11" s="130" t="str">
        <f t="shared" si="3"/>
        <v xml:space="preserve"> </v>
      </c>
      <c r="N11" s="130">
        <f t="shared" si="4"/>
        <v>0</v>
      </c>
    </row>
    <row r="12" spans="1:20" x14ac:dyDescent="0.2">
      <c r="A12" s="116"/>
      <c r="B12" s="90"/>
      <c r="C12" s="164"/>
      <c r="D12" s="165"/>
      <c r="E12" s="165"/>
      <c r="F12" s="166"/>
      <c r="G12" s="92"/>
      <c r="H12" s="93"/>
      <c r="I12" s="130">
        <f t="shared" si="0"/>
        <v>0</v>
      </c>
      <c r="J12" s="88"/>
      <c r="K12" s="130">
        <f t="shared" si="1"/>
        <v>0</v>
      </c>
      <c r="L12" s="130">
        <f t="shared" si="2"/>
        <v>0</v>
      </c>
      <c r="M12" s="130" t="str">
        <f t="shared" si="3"/>
        <v xml:space="preserve"> </v>
      </c>
      <c r="N12" s="130">
        <f t="shared" si="4"/>
        <v>0</v>
      </c>
    </row>
    <row r="13" spans="1:20" x14ac:dyDescent="0.2">
      <c r="A13" s="116"/>
      <c r="B13" s="90"/>
      <c r="C13" s="164"/>
      <c r="D13" s="165"/>
      <c r="E13" s="165"/>
      <c r="F13" s="166"/>
      <c r="G13" s="92"/>
      <c r="H13" s="93"/>
      <c r="I13" s="130">
        <f t="shared" si="0"/>
        <v>0</v>
      </c>
      <c r="J13" s="88"/>
      <c r="K13" s="130">
        <f t="shared" si="1"/>
        <v>0</v>
      </c>
      <c r="L13" s="130">
        <f t="shared" si="2"/>
        <v>0</v>
      </c>
      <c r="M13" s="130" t="str">
        <f t="shared" si="3"/>
        <v xml:space="preserve"> </v>
      </c>
      <c r="N13" s="130">
        <f t="shared" si="4"/>
        <v>0</v>
      </c>
      <c r="Q13" s="75"/>
    </row>
    <row r="14" spans="1:20" x14ac:dyDescent="0.2">
      <c r="A14" s="116"/>
      <c r="B14" s="90"/>
      <c r="C14" s="164"/>
      <c r="D14" s="165"/>
      <c r="E14" s="165"/>
      <c r="F14" s="166"/>
      <c r="G14" s="92"/>
      <c r="H14" s="93"/>
      <c r="I14" s="130">
        <f t="shared" si="0"/>
        <v>0</v>
      </c>
      <c r="J14" s="88"/>
      <c r="K14" s="130">
        <f t="shared" si="1"/>
        <v>0</v>
      </c>
      <c r="L14" s="130">
        <f t="shared" si="2"/>
        <v>0</v>
      </c>
      <c r="M14" s="130" t="str">
        <f t="shared" si="3"/>
        <v xml:space="preserve"> </v>
      </c>
      <c r="N14" s="130">
        <f t="shared" si="4"/>
        <v>0</v>
      </c>
    </row>
    <row r="15" spans="1:20" x14ac:dyDescent="0.2">
      <c r="A15" s="116"/>
      <c r="B15" s="90"/>
      <c r="C15" s="164"/>
      <c r="D15" s="165"/>
      <c r="E15" s="165"/>
      <c r="F15" s="166"/>
      <c r="G15" s="92"/>
      <c r="H15" s="93"/>
      <c r="I15" s="130">
        <f t="shared" si="0"/>
        <v>0</v>
      </c>
      <c r="J15" s="88"/>
      <c r="K15" s="130">
        <f t="shared" si="1"/>
        <v>0</v>
      </c>
      <c r="L15" s="130">
        <f t="shared" si="2"/>
        <v>0</v>
      </c>
      <c r="M15" s="130" t="str">
        <f t="shared" si="3"/>
        <v xml:space="preserve"> </v>
      </c>
      <c r="N15" s="130">
        <f t="shared" si="4"/>
        <v>0</v>
      </c>
    </row>
    <row r="16" spans="1:20" x14ac:dyDescent="0.2">
      <c r="A16" s="116"/>
      <c r="B16" s="90"/>
      <c r="C16" s="164"/>
      <c r="D16" s="165"/>
      <c r="E16" s="165"/>
      <c r="F16" s="166"/>
      <c r="G16" s="92"/>
      <c r="H16" s="93"/>
      <c r="I16" s="130">
        <f t="shared" si="0"/>
        <v>0</v>
      </c>
      <c r="J16" s="88"/>
      <c r="K16" s="130">
        <f t="shared" si="1"/>
        <v>0</v>
      </c>
      <c r="L16" s="130">
        <f t="shared" si="2"/>
        <v>0</v>
      </c>
      <c r="M16" s="130" t="str">
        <f t="shared" si="3"/>
        <v xml:space="preserve"> </v>
      </c>
      <c r="N16" s="130">
        <f t="shared" si="4"/>
        <v>0</v>
      </c>
    </row>
    <row r="17" spans="1:15" x14ac:dyDescent="0.2">
      <c r="A17" s="116"/>
      <c r="B17" s="90"/>
      <c r="C17" s="51"/>
      <c r="D17" s="52"/>
      <c r="E17" s="52"/>
      <c r="F17" s="47"/>
      <c r="G17" s="92"/>
      <c r="H17" s="93"/>
      <c r="I17" s="130">
        <f t="shared" si="0"/>
        <v>0</v>
      </c>
      <c r="J17" s="88"/>
      <c r="K17" s="130">
        <f t="shared" si="1"/>
        <v>0</v>
      </c>
      <c r="L17" s="130">
        <f t="shared" si="2"/>
        <v>0</v>
      </c>
      <c r="M17" s="130" t="str">
        <f t="shared" si="3"/>
        <v xml:space="preserve"> </v>
      </c>
      <c r="N17" s="130">
        <f t="shared" si="4"/>
        <v>0</v>
      </c>
    </row>
    <row r="18" spans="1:15" x14ac:dyDescent="0.2">
      <c r="A18" s="116"/>
      <c r="B18" s="90"/>
      <c r="C18" s="51"/>
      <c r="D18" s="52"/>
      <c r="E18" s="52"/>
      <c r="F18" s="47"/>
      <c r="G18" s="92"/>
      <c r="H18" s="93"/>
      <c r="I18" s="130">
        <f t="shared" si="0"/>
        <v>0</v>
      </c>
      <c r="J18" s="88"/>
      <c r="K18" s="130">
        <f t="shared" si="1"/>
        <v>0</v>
      </c>
      <c r="L18" s="130">
        <f t="shared" si="2"/>
        <v>0</v>
      </c>
      <c r="M18" s="130" t="str">
        <f t="shared" si="3"/>
        <v xml:space="preserve"> </v>
      </c>
      <c r="N18" s="130">
        <f t="shared" si="4"/>
        <v>0</v>
      </c>
    </row>
    <row r="19" spans="1:15" x14ac:dyDescent="0.2">
      <c r="A19" s="116"/>
      <c r="B19" s="90"/>
      <c r="C19" s="51"/>
      <c r="D19" s="52"/>
      <c r="E19" s="52"/>
      <c r="F19" s="47"/>
      <c r="G19" s="92"/>
      <c r="H19" s="93"/>
      <c r="I19" s="130">
        <f t="shared" si="0"/>
        <v>0</v>
      </c>
      <c r="J19" s="88"/>
      <c r="K19" s="130">
        <f t="shared" si="1"/>
        <v>0</v>
      </c>
      <c r="L19" s="130">
        <f t="shared" si="2"/>
        <v>0</v>
      </c>
      <c r="M19" s="130" t="str">
        <f t="shared" si="3"/>
        <v xml:space="preserve"> </v>
      </c>
      <c r="N19" s="130">
        <f t="shared" si="4"/>
        <v>0</v>
      </c>
    </row>
    <row r="20" spans="1:15" x14ac:dyDescent="0.2">
      <c r="A20" s="116"/>
      <c r="B20" s="90"/>
      <c r="C20" s="51"/>
      <c r="D20" s="52"/>
      <c r="E20" s="52"/>
      <c r="F20" s="47"/>
      <c r="G20" s="92"/>
      <c r="H20" s="93"/>
      <c r="I20" s="130">
        <f t="shared" si="0"/>
        <v>0</v>
      </c>
      <c r="J20" s="88"/>
      <c r="K20" s="130">
        <f t="shared" si="1"/>
        <v>0</v>
      </c>
      <c r="L20" s="130">
        <f t="shared" si="2"/>
        <v>0</v>
      </c>
      <c r="M20" s="130" t="str">
        <f t="shared" si="3"/>
        <v xml:space="preserve"> </v>
      </c>
      <c r="N20" s="130">
        <f t="shared" si="4"/>
        <v>0</v>
      </c>
    </row>
    <row r="21" spans="1:15" x14ac:dyDescent="0.2">
      <c r="A21" s="116"/>
      <c r="B21" s="90"/>
      <c r="C21" s="51"/>
      <c r="D21" s="52"/>
      <c r="E21" s="52"/>
      <c r="F21" s="47"/>
      <c r="G21" s="92"/>
      <c r="H21" s="93"/>
      <c r="I21" s="130">
        <f t="shared" si="0"/>
        <v>0</v>
      </c>
      <c r="J21" s="88"/>
      <c r="K21" s="130">
        <f t="shared" si="1"/>
        <v>0</v>
      </c>
      <c r="L21" s="130">
        <f t="shared" si="2"/>
        <v>0</v>
      </c>
      <c r="M21" s="130" t="str">
        <f t="shared" si="3"/>
        <v xml:space="preserve"> </v>
      </c>
      <c r="N21" s="130">
        <f t="shared" si="4"/>
        <v>0</v>
      </c>
    </row>
    <row r="22" spans="1:15" x14ac:dyDescent="0.2">
      <c r="A22" s="116"/>
      <c r="B22" s="90"/>
      <c r="C22" s="51"/>
      <c r="D22" s="52"/>
      <c r="E22" s="52"/>
      <c r="F22" s="47"/>
      <c r="G22" s="92"/>
      <c r="H22" s="93"/>
      <c r="I22" s="130">
        <f t="shared" si="0"/>
        <v>0</v>
      </c>
      <c r="J22" s="88"/>
      <c r="K22" s="130">
        <f t="shared" si="1"/>
        <v>0</v>
      </c>
      <c r="L22" s="130">
        <f t="shared" si="2"/>
        <v>0</v>
      </c>
      <c r="M22" s="130" t="str">
        <f t="shared" si="3"/>
        <v xml:space="preserve"> </v>
      </c>
      <c r="N22" s="130">
        <f t="shared" si="4"/>
        <v>0</v>
      </c>
    </row>
    <row r="23" spans="1:15" x14ac:dyDescent="0.2">
      <c r="A23" s="116"/>
      <c r="B23" s="90"/>
      <c r="C23" s="51"/>
      <c r="D23" s="52"/>
      <c r="E23" s="52"/>
      <c r="F23" s="47"/>
      <c r="G23" s="92"/>
      <c r="H23" s="93"/>
      <c r="I23" s="130">
        <f t="shared" si="0"/>
        <v>0</v>
      </c>
      <c r="J23" s="88"/>
      <c r="K23" s="130">
        <f t="shared" si="1"/>
        <v>0</v>
      </c>
      <c r="L23" s="130">
        <f t="shared" si="2"/>
        <v>0</v>
      </c>
      <c r="M23" s="130" t="str">
        <f t="shared" si="3"/>
        <v xml:space="preserve"> </v>
      </c>
      <c r="N23" s="130">
        <f t="shared" si="4"/>
        <v>0</v>
      </c>
      <c r="O23" s="4"/>
    </row>
    <row r="24" spans="1:15" x14ac:dyDescent="0.2">
      <c r="A24" s="116"/>
      <c r="B24" s="90"/>
      <c r="C24" s="51"/>
      <c r="D24" s="52"/>
      <c r="E24" s="52"/>
      <c r="F24" s="47"/>
      <c r="G24" s="92"/>
      <c r="H24" s="93"/>
      <c r="I24" s="130">
        <f t="shared" si="0"/>
        <v>0</v>
      </c>
      <c r="J24" s="88"/>
      <c r="K24" s="130">
        <f t="shared" si="1"/>
        <v>0</v>
      </c>
      <c r="L24" s="130">
        <f t="shared" si="2"/>
        <v>0</v>
      </c>
      <c r="M24" s="130" t="str">
        <f t="shared" si="3"/>
        <v xml:space="preserve"> </v>
      </c>
      <c r="N24" s="130">
        <f t="shared" si="4"/>
        <v>0</v>
      </c>
      <c r="O24" s="4"/>
    </row>
    <row r="25" spans="1:15" x14ac:dyDescent="0.2">
      <c r="A25" s="116"/>
      <c r="B25" s="90"/>
      <c r="C25" s="51"/>
      <c r="D25" s="52"/>
      <c r="E25" s="52"/>
      <c r="F25" s="47"/>
      <c r="G25" s="92"/>
      <c r="H25" s="93"/>
      <c r="I25" s="130">
        <f t="shared" si="0"/>
        <v>0</v>
      </c>
      <c r="J25" s="88"/>
      <c r="K25" s="130">
        <f t="shared" si="1"/>
        <v>0</v>
      </c>
      <c r="L25" s="130">
        <f t="shared" si="2"/>
        <v>0</v>
      </c>
      <c r="M25" s="130" t="str">
        <f t="shared" si="3"/>
        <v xml:space="preserve"> </v>
      </c>
      <c r="N25" s="130">
        <f t="shared" si="4"/>
        <v>0</v>
      </c>
      <c r="O25" s="4"/>
    </row>
    <row r="26" spans="1:15" x14ac:dyDescent="0.2">
      <c r="A26" s="116"/>
      <c r="B26" s="90"/>
      <c r="C26" s="51"/>
      <c r="D26" s="52"/>
      <c r="E26" s="52"/>
      <c r="F26" s="47"/>
      <c r="G26" s="92"/>
      <c r="H26" s="93"/>
      <c r="I26" s="130">
        <f t="shared" si="0"/>
        <v>0</v>
      </c>
      <c r="J26" s="88"/>
      <c r="K26" s="130">
        <f t="shared" si="1"/>
        <v>0</v>
      </c>
      <c r="L26" s="130">
        <f t="shared" si="2"/>
        <v>0</v>
      </c>
      <c r="M26" s="130" t="str">
        <f t="shared" si="3"/>
        <v xml:space="preserve"> </v>
      </c>
      <c r="N26" s="130">
        <f t="shared" si="4"/>
        <v>0</v>
      </c>
      <c r="O26" s="4"/>
    </row>
    <row r="27" spans="1:15" x14ac:dyDescent="0.2">
      <c r="A27" s="116"/>
      <c r="B27" s="90"/>
      <c r="C27" s="51"/>
      <c r="D27" s="52"/>
      <c r="E27" s="52"/>
      <c r="F27" s="47"/>
      <c r="G27" s="92"/>
      <c r="H27" s="93"/>
      <c r="I27" s="130">
        <f t="shared" si="0"/>
        <v>0</v>
      </c>
      <c r="J27" s="88"/>
      <c r="K27" s="130">
        <f t="shared" si="1"/>
        <v>0</v>
      </c>
      <c r="L27" s="130">
        <f t="shared" si="2"/>
        <v>0</v>
      </c>
      <c r="M27" s="130" t="str">
        <f t="shared" si="3"/>
        <v xml:space="preserve"> </v>
      </c>
      <c r="N27" s="130">
        <f t="shared" si="4"/>
        <v>0</v>
      </c>
      <c r="O27" s="4"/>
    </row>
    <row r="28" spans="1:15" x14ac:dyDescent="0.2">
      <c r="A28" s="116"/>
      <c r="B28" s="90"/>
      <c r="C28" s="51"/>
      <c r="D28" s="52"/>
      <c r="E28" s="52"/>
      <c r="F28" s="47"/>
      <c r="G28" s="92"/>
      <c r="H28" s="94"/>
      <c r="I28" s="130">
        <f t="shared" si="0"/>
        <v>0</v>
      </c>
      <c r="J28" s="89"/>
      <c r="K28" s="130">
        <f t="shared" si="1"/>
        <v>0</v>
      </c>
      <c r="L28" s="130">
        <f t="shared" si="2"/>
        <v>0</v>
      </c>
      <c r="M28" s="130" t="str">
        <f t="shared" si="3"/>
        <v xml:space="preserve"> </v>
      </c>
      <c r="N28" s="130">
        <f t="shared" si="4"/>
        <v>0</v>
      </c>
      <c r="O28" s="21"/>
    </row>
    <row r="29" spans="1:15" x14ac:dyDescent="0.2">
      <c r="A29" s="116"/>
      <c r="B29" s="90"/>
      <c r="C29" s="51"/>
      <c r="D29" s="52"/>
      <c r="E29" s="52"/>
      <c r="F29" s="47"/>
      <c r="G29" s="92"/>
      <c r="H29" s="94"/>
      <c r="I29" s="130">
        <f t="shared" si="0"/>
        <v>0</v>
      </c>
      <c r="J29" s="89"/>
      <c r="K29" s="130">
        <f t="shared" si="1"/>
        <v>0</v>
      </c>
      <c r="L29" s="130">
        <f t="shared" si="2"/>
        <v>0</v>
      </c>
      <c r="M29" s="130" t="str">
        <f t="shared" si="3"/>
        <v xml:space="preserve"> </v>
      </c>
      <c r="N29" s="130">
        <f t="shared" si="4"/>
        <v>0</v>
      </c>
      <c r="O29" s="21"/>
    </row>
    <row r="30" spans="1:15" x14ac:dyDescent="0.2">
      <c r="A30" s="116"/>
      <c r="B30" s="90"/>
      <c r="C30" s="51"/>
      <c r="D30" s="52"/>
      <c r="E30" s="52"/>
      <c r="F30" s="47"/>
      <c r="G30" s="92"/>
      <c r="H30" s="94"/>
      <c r="I30" s="130">
        <f t="shared" si="0"/>
        <v>0</v>
      </c>
      <c r="J30" s="89"/>
      <c r="K30" s="130">
        <f t="shared" si="1"/>
        <v>0</v>
      </c>
      <c r="L30" s="130">
        <f t="shared" si="2"/>
        <v>0</v>
      </c>
      <c r="M30" s="130" t="str">
        <f t="shared" si="3"/>
        <v xml:space="preserve"> </v>
      </c>
      <c r="N30" s="130">
        <f t="shared" si="4"/>
        <v>0</v>
      </c>
      <c r="O30" s="4"/>
    </row>
    <row r="31" spans="1:15" x14ac:dyDescent="0.2">
      <c r="A31" s="116"/>
      <c r="B31" s="90"/>
      <c r="C31" s="51"/>
      <c r="D31" s="52"/>
      <c r="E31" s="52"/>
      <c r="F31" s="47"/>
      <c r="G31" s="92"/>
      <c r="H31" s="94"/>
      <c r="I31" s="130">
        <f t="shared" si="0"/>
        <v>0</v>
      </c>
      <c r="J31" s="89"/>
      <c r="K31" s="130">
        <f t="shared" si="1"/>
        <v>0</v>
      </c>
      <c r="L31" s="130">
        <f t="shared" si="2"/>
        <v>0</v>
      </c>
      <c r="M31" s="130" t="str">
        <f t="shared" si="3"/>
        <v xml:space="preserve"> </v>
      </c>
      <c r="N31" s="130">
        <f t="shared" si="4"/>
        <v>0</v>
      </c>
      <c r="O31" s="4"/>
    </row>
    <row r="32" spans="1:15" x14ac:dyDescent="0.2">
      <c r="A32" s="116"/>
      <c r="B32" s="90"/>
      <c r="C32" s="51"/>
      <c r="D32" s="52"/>
      <c r="E32" s="52"/>
      <c r="F32" s="47"/>
      <c r="G32" s="92"/>
      <c r="H32" s="94"/>
      <c r="I32" s="130">
        <f t="shared" si="0"/>
        <v>0</v>
      </c>
      <c r="J32" s="89"/>
      <c r="K32" s="130">
        <f t="shared" si="1"/>
        <v>0</v>
      </c>
      <c r="L32" s="130">
        <f t="shared" si="2"/>
        <v>0</v>
      </c>
      <c r="M32" s="130" t="str">
        <f t="shared" si="3"/>
        <v xml:space="preserve"> </v>
      </c>
      <c r="N32" s="130">
        <f t="shared" si="4"/>
        <v>0</v>
      </c>
      <c r="O32" s="4"/>
    </row>
    <row r="33" spans="1:15" x14ac:dyDescent="0.2">
      <c r="A33" s="116"/>
      <c r="B33" s="90"/>
      <c r="C33" s="51"/>
      <c r="D33" s="52"/>
      <c r="E33" s="52"/>
      <c r="F33" s="47"/>
      <c r="G33" s="92"/>
      <c r="H33" s="94"/>
      <c r="I33" s="130">
        <f t="shared" si="0"/>
        <v>0</v>
      </c>
      <c r="J33" s="89"/>
      <c r="K33" s="130">
        <f t="shared" si="1"/>
        <v>0</v>
      </c>
      <c r="L33" s="130">
        <f t="shared" si="2"/>
        <v>0</v>
      </c>
      <c r="M33" s="130" t="str">
        <f t="shared" si="3"/>
        <v xml:space="preserve"> </v>
      </c>
      <c r="N33" s="130">
        <f t="shared" si="4"/>
        <v>0</v>
      </c>
      <c r="O33" s="4"/>
    </row>
    <row r="34" spans="1:15" x14ac:dyDescent="0.2">
      <c r="A34" s="116"/>
      <c r="B34" s="90"/>
      <c r="C34" s="51"/>
      <c r="D34" s="52"/>
      <c r="E34" s="52"/>
      <c r="F34" s="47"/>
      <c r="G34" s="92"/>
      <c r="H34" s="94"/>
      <c r="I34" s="130">
        <f t="shared" si="0"/>
        <v>0</v>
      </c>
      <c r="J34" s="89"/>
      <c r="K34" s="130">
        <f t="shared" si="1"/>
        <v>0</v>
      </c>
      <c r="L34" s="130">
        <f t="shared" si="2"/>
        <v>0</v>
      </c>
      <c r="M34" s="130" t="str">
        <f t="shared" si="3"/>
        <v xml:space="preserve"> </v>
      </c>
      <c r="N34" s="130">
        <f t="shared" si="4"/>
        <v>0</v>
      </c>
      <c r="O34" s="4"/>
    </row>
    <row r="35" spans="1:15" x14ac:dyDescent="0.2">
      <c r="A35" s="116"/>
      <c r="B35" s="90"/>
      <c r="C35" s="51"/>
      <c r="D35" s="52"/>
      <c r="E35" s="52"/>
      <c r="F35" s="47"/>
      <c r="G35" s="92"/>
      <c r="H35" s="94"/>
      <c r="I35" s="130">
        <f t="shared" si="0"/>
        <v>0</v>
      </c>
      <c r="J35" s="89"/>
      <c r="K35" s="130">
        <f t="shared" si="1"/>
        <v>0</v>
      </c>
      <c r="L35" s="130">
        <f t="shared" si="2"/>
        <v>0</v>
      </c>
      <c r="M35" s="130" t="str">
        <f t="shared" si="3"/>
        <v xml:space="preserve"> </v>
      </c>
      <c r="N35" s="130">
        <f t="shared" si="4"/>
        <v>0</v>
      </c>
      <c r="O35" s="4"/>
    </row>
    <row r="36" spans="1:15" x14ac:dyDescent="0.2">
      <c r="A36" s="116"/>
      <c r="B36" s="90"/>
      <c r="C36" s="51"/>
      <c r="D36" s="52"/>
      <c r="E36" s="52"/>
      <c r="F36" s="47"/>
      <c r="G36" s="92"/>
      <c r="H36" s="94"/>
      <c r="I36" s="130">
        <f t="shared" si="0"/>
        <v>0</v>
      </c>
      <c r="J36" s="89"/>
      <c r="K36" s="130">
        <f t="shared" si="1"/>
        <v>0</v>
      </c>
      <c r="L36" s="130">
        <f t="shared" si="2"/>
        <v>0</v>
      </c>
      <c r="M36" s="130" t="str">
        <f t="shared" si="3"/>
        <v xml:space="preserve"> </v>
      </c>
      <c r="N36" s="130">
        <f t="shared" si="4"/>
        <v>0</v>
      </c>
      <c r="O36" s="21"/>
    </row>
    <row r="37" spans="1:15" x14ac:dyDescent="0.2">
      <c r="A37" s="116"/>
      <c r="B37" s="90"/>
      <c r="C37" s="51"/>
      <c r="D37" s="52"/>
      <c r="E37" s="52"/>
      <c r="F37" s="47"/>
      <c r="G37" s="92"/>
      <c r="H37" s="94"/>
      <c r="I37" s="130">
        <f t="shared" si="0"/>
        <v>0</v>
      </c>
      <c r="J37" s="89"/>
      <c r="K37" s="130">
        <f t="shared" si="1"/>
        <v>0</v>
      </c>
      <c r="L37" s="130">
        <f t="shared" si="2"/>
        <v>0</v>
      </c>
      <c r="M37" s="130" t="str">
        <f t="shared" si="3"/>
        <v xml:space="preserve"> </v>
      </c>
      <c r="N37" s="130">
        <f t="shared" si="4"/>
        <v>0</v>
      </c>
      <c r="O37" s="4"/>
    </row>
    <row r="38" spans="1:15" x14ac:dyDescent="0.2">
      <c r="A38" s="116"/>
      <c r="B38" s="90"/>
      <c r="C38" s="51"/>
      <c r="D38" s="52"/>
      <c r="E38" s="52"/>
      <c r="F38" s="47"/>
      <c r="G38" s="92"/>
      <c r="H38" s="94"/>
      <c r="I38" s="130">
        <f t="shared" si="0"/>
        <v>0</v>
      </c>
      <c r="J38" s="89"/>
      <c r="K38" s="130">
        <f t="shared" si="1"/>
        <v>0</v>
      </c>
      <c r="L38" s="130">
        <f t="shared" si="2"/>
        <v>0</v>
      </c>
      <c r="M38" s="130" t="str">
        <f t="shared" si="3"/>
        <v xml:space="preserve"> </v>
      </c>
      <c r="N38" s="130">
        <f t="shared" si="4"/>
        <v>0</v>
      </c>
      <c r="O38" s="4"/>
    </row>
    <row r="39" spans="1:15" x14ac:dyDescent="0.2">
      <c r="A39" s="116"/>
      <c r="B39" s="90"/>
      <c r="C39" s="51"/>
      <c r="D39" s="52"/>
      <c r="E39" s="52"/>
      <c r="F39" s="47"/>
      <c r="G39" s="92"/>
      <c r="H39" s="94"/>
      <c r="I39" s="130">
        <f t="shared" si="0"/>
        <v>0</v>
      </c>
      <c r="J39" s="89"/>
      <c r="K39" s="130">
        <f t="shared" si="1"/>
        <v>0</v>
      </c>
      <c r="L39" s="130">
        <f t="shared" si="2"/>
        <v>0</v>
      </c>
      <c r="M39" s="130" t="str">
        <f t="shared" si="3"/>
        <v xml:space="preserve"> </v>
      </c>
      <c r="N39" s="130">
        <f t="shared" si="4"/>
        <v>0</v>
      </c>
      <c r="O39" s="4"/>
    </row>
    <row r="40" spans="1:15" x14ac:dyDescent="0.2">
      <c r="A40" s="116"/>
      <c r="B40" s="90"/>
      <c r="C40" s="51"/>
      <c r="D40" s="52"/>
      <c r="E40" s="52"/>
      <c r="F40" s="47"/>
      <c r="G40" s="92"/>
      <c r="H40" s="94"/>
      <c r="I40" s="130">
        <f t="shared" si="0"/>
        <v>0</v>
      </c>
      <c r="J40" s="89"/>
      <c r="K40" s="130">
        <f t="shared" si="1"/>
        <v>0</v>
      </c>
      <c r="L40" s="130">
        <f t="shared" si="2"/>
        <v>0</v>
      </c>
      <c r="M40" s="130" t="str">
        <f t="shared" si="3"/>
        <v xml:space="preserve"> </v>
      </c>
      <c r="N40" s="130">
        <f t="shared" si="4"/>
        <v>0</v>
      </c>
      <c r="O40" s="4"/>
    </row>
    <row r="41" spans="1:15" x14ac:dyDescent="0.2">
      <c r="A41" s="116"/>
      <c r="B41" s="90"/>
      <c r="C41" s="51"/>
      <c r="D41" s="52"/>
      <c r="E41" s="52"/>
      <c r="F41" s="47"/>
      <c r="G41" s="92"/>
      <c r="H41" s="94"/>
      <c r="I41" s="130">
        <f t="shared" si="0"/>
        <v>0</v>
      </c>
      <c r="J41" s="89"/>
      <c r="K41" s="130">
        <f t="shared" si="1"/>
        <v>0</v>
      </c>
      <c r="L41" s="130">
        <f t="shared" si="2"/>
        <v>0</v>
      </c>
      <c r="M41" s="130" t="str">
        <f t="shared" si="3"/>
        <v xml:space="preserve"> </v>
      </c>
      <c r="N41" s="130">
        <f t="shared" si="4"/>
        <v>0</v>
      </c>
      <c r="O41" s="4"/>
    </row>
    <row r="42" spans="1:15" x14ac:dyDescent="0.2">
      <c r="A42" s="116"/>
      <c r="B42" s="90"/>
      <c r="C42" s="51"/>
      <c r="D42" s="52"/>
      <c r="E42" s="52"/>
      <c r="F42" s="47"/>
      <c r="G42" s="92"/>
      <c r="H42" s="94"/>
      <c r="I42" s="130">
        <f t="shared" si="0"/>
        <v>0</v>
      </c>
      <c r="J42" s="89"/>
      <c r="K42" s="130">
        <f t="shared" si="1"/>
        <v>0</v>
      </c>
      <c r="L42" s="130">
        <f t="shared" si="2"/>
        <v>0</v>
      </c>
      <c r="M42" s="130" t="str">
        <f t="shared" si="3"/>
        <v xml:space="preserve"> </v>
      </c>
      <c r="N42" s="130">
        <f t="shared" si="4"/>
        <v>0</v>
      </c>
      <c r="O42" s="4"/>
    </row>
    <row r="43" spans="1:15" x14ac:dyDescent="0.2">
      <c r="A43" s="116"/>
      <c r="B43" s="90"/>
      <c r="C43" s="51"/>
      <c r="D43" s="52"/>
      <c r="E43" s="52"/>
      <c r="F43" s="47"/>
      <c r="G43" s="92"/>
      <c r="H43" s="94"/>
      <c r="I43" s="130">
        <f t="shared" si="0"/>
        <v>0</v>
      </c>
      <c r="J43" s="89"/>
      <c r="K43" s="130">
        <f t="shared" si="1"/>
        <v>0</v>
      </c>
      <c r="L43" s="130">
        <f t="shared" si="2"/>
        <v>0</v>
      </c>
      <c r="M43" s="130" t="str">
        <f t="shared" si="3"/>
        <v xml:space="preserve"> </v>
      </c>
      <c r="N43" s="130">
        <f t="shared" si="4"/>
        <v>0</v>
      </c>
      <c r="O43" s="21"/>
    </row>
    <row r="44" spans="1:15" x14ac:dyDescent="0.2">
      <c r="A44" s="116"/>
      <c r="B44" s="90"/>
      <c r="C44" s="51"/>
      <c r="D44" s="52"/>
      <c r="E44" s="52"/>
      <c r="F44" s="47"/>
      <c r="G44" s="92"/>
      <c r="H44" s="94"/>
      <c r="I44" s="130">
        <f t="shared" si="0"/>
        <v>0</v>
      </c>
      <c r="J44" s="89"/>
      <c r="K44" s="130">
        <f t="shared" si="1"/>
        <v>0</v>
      </c>
      <c r="L44" s="130">
        <f t="shared" si="2"/>
        <v>0</v>
      </c>
      <c r="M44" s="130" t="str">
        <f t="shared" si="3"/>
        <v xml:space="preserve"> </v>
      </c>
      <c r="N44" s="130">
        <f t="shared" si="4"/>
        <v>0</v>
      </c>
      <c r="O44" s="4"/>
    </row>
    <row r="45" spans="1:15" x14ac:dyDescent="0.2">
      <c r="A45" s="116"/>
      <c r="B45" s="90"/>
      <c r="C45" s="51"/>
      <c r="D45" s="52"/>
      <c r="E45" s="52"/>
      <c r="F45" s="47"/>
      <c r="G45" s="92"/>
      <c r="H45" s="94"/>
      <c r="I45" s="130">
        <f t="shared" si="0"/>
        <v>0</v>
      </c>
      <c r="J45" s="89"/>
      <c r="K45" s="130">
        <f t="shared" si="1"/>
        <v>0</v>
      </c>
      <c r="L45" s="130">
        <f t="shared" si="2"/>
        <v>0</v>
      </c>
      <c r="M45" s="130" t="str">
        <f t="shared" si="3"/>
        <v xml:space="preserve"> </v>
      </c>
      <c r="N45" s="130">
        <f t="shared" si="4"/>
        <v>0</v>
      </c>
      <c r="O45" s="4"/>
    </row>
    <row r="46" spans="1:15" x14ac:dyDescent="0.2">
      <c r="A46" s="116"/>
      <c r="B46" s="90"/>
      <c r="C46" s="51"/>
      <c r="D46" s="52"/>
      <c r="E46" s="52"/>
      <c r="F46" s="47"/>
      <c r="G46" s="92"/>
      <c r="H46" s="94"/>
      <c r="I46" s="130">
        <f t="shared" si="0"/>
        <v>0</v>
      </c>
      <c r="J46" s="89"/>
      <c r="K46" s="130">
        <f t="shared" si="1"/>
        <v>0</v>
      </c>
      <c r="L46" s="130">
        <f t="shared" si="2"/>
        <v>0</v>
      </c>
      <c r="M46" s="130" t="str">
        <f t="shared" si="3"/>
        <v xml:space="preserve"> </v>
      </c>
      <c r="N46" s="130">
        <f t="shared" si="4"/>
        <v>0</v>
      </c>
      <c r="O46" s="4"/>
    </row>
    <row r="47" spans="1:15" x14ac:dyDescent="0.2">
      <c r="A47" s="116"/>
      <c r="B47" s="90"/>
      <c r="C47" s="51"/>
      <c r="D47" s="52"/>
      <c r="E47" s="52"/>
      <c r="F47" s="47"/>
      <c r="G47" s="92"/>
      <c r="H47" s="94"/>
      <c r="I47" s="130">
        <f t="shared" si="0"/>
        <v>0</v>
      </c>
      <c r="J47" s="89"/>
      <c r="K47" s="130">
        <f t="shared" si="1"/>
        <v>0</v>
      </c>
      <c r="L47" s="130">
        <f t="shared" si="2"/>
        <v>0</v>
      </c>
      <c r="M47" s="130" t="str">
        <f t="shared" si="3"/>
        <v xml:space="preserve"> </v>
      </c>
      <c r="N47" s="130">
        <f t="shared" si="4"/>
        <v>0</v>
      </c>
      <c r="O47" s="4"/>
    </row>
    <row r="48" spans="1:15" x14ac:dyDescent="0.2">
      <c r="A48" s="116"/>
      <c r="B48" s="90"/>
      <c r="C48" s="51"/>
      <c r="D48" s="52"/>
      <c r="E48" s="52"/>
      <c r="F48" s="47"/>
      <c r="G48" s="92"/>
      <c r="H48" s="94"/>
      <c r="I48" s="130">
        <f t="shared" si="0"/>
        <v>0</v>
      </c>
      <c r="J48" s="89"/>
      <c r="K48" s="130">
        <f t="shared" si="1"/>
        <v>0</v>
      </c>
      <c r="L48" s="130">
        <f t="shared" si="2"/>
        <v>0</v>
      </c>
      <c r="M48" s="130" t="str">
        <f t="shared" si="3"/>
        <v xml:space="preserve"> </v>
      </c>
      <c r="N48" s="130">
        <f t="shared" si="4"/>
        <v>0</v>
      </c>
      <c r="O48" s="4"/>
    </row>
    <row r="49" spans="1:15" x14ac:dyDescent="0.2">
      <c r="A49" s="116"/>
      <c r="B49" s="90"/>
      <c r="C49" s="51"/>
      <c r="D49" s="52"/>
      <c r="E49" s="52"/>
      <c r="F49" s="47"/>
      <c r="G49" s="92"/>
      <c r="H49" s="94"/>
      <c r="I49" s="130">
        <f t="shared" si="0"/>
        <v>0</v>
      </c>
      <c r="J49" s="89"/>
      <c r="K49" s="130">
        <f t="shared" si="1"/>
        <v>0</v>
      </c>
      <c r="L49" s="130">
        <f t="shared" si="2"/>
        <v>0</v>
      </c>
      <c r="M49" s="130" t="str">
        <f t="shared" si="3"/>
        <v xml:space="preserve"> </v>
      </c>
      <c r="N49" s="130">
        <f t="shared" si="4"/>
        <v>0</v>
      </c>
      <c r="O49" s="4"/>
    </row>
    <row r="50" spans="1:15" x14ac:dyDescent="0.2">
      <c r="A50" s="116"/>
      <c r="B50" s="90"/>
      <c r="C50" s="51"/>
      <c r="D50" s="52"/>
      <c r="E50" s="52"/>
      <c r="F50" s="47"/>
      <c r="G50" s="92"/>
      <c r="H50" s="94"/>
      <c r="I50" s="130">
        <f t="shared" si="0"/>
        <v>0</v>
      </c>
      <c r="J50" s="89"/>
      <c r="K50" s="130">
        <f t="shared" si="1"/>
        <v>0</v>
      </c>
      <c r="L50" s="130">
        <f t="shared" si="2"/>
        <v>0</v>
      </c>
      <c r="M50" s="130" t="str">
        <f t="shared" si="3"/>
        <v xml:space="preserve"> </v>
      </c>
      <c r="N50" s="130">
        <f t="shared" si="4"/>
        <v>0</v>
      </c>
      <c r="O50" s="21"/>
    </row>
    <row r="51" spans="1:15" x14ac:dyDescent="0.2">
      <c r="A51" s="116"/>
      <c r="B51" s="90"/>
      <c r="C51" s="51"/>
      <c r="D51" s="52"/>
      <c r="E51" s="52"/>
      <c r="F51" s="47"/>
      <c r="G51" s="92"/>
      <c r="H51" s="94"/>
      <c r="I51" s="130">
        <f t="shared" si="0"/>
        <v>0</v>
      </c>
      <c r="J51" s="89"/>
      <c r="K51" s="130">
        <f t="shared" si="1"/>
        <v>0</v>
      </c>
      <c r="L51" s="130">
        <f t="shared" si="2"/>
        <v>0</v>
      </c>
      <c r="M51" s="130" t="str">
        <f t="shared" si="3"/>
        <v xml:space="preserve"> </v>
      </c>
      <c r="N51" s="130">
        <f t="shared" si="4"/>
        <v>0</v>
      </c>
      <c r="O51" s="4"/>
    </row>
    <row r="52" spans="1:15" x14ac:dyDescent="0.2">
      <c r="A52" s="116"/>
      <c r="B52" s="90"/>
      <c r="C52" s="51"/>
      <c r="D52" s="52"/>
      <c r="E52" s="52"/>
      <c r="F52" s="47"/>
      <c r="G52" s="92"/>
      <c r="H52" s="94"/>
      <c r="I52" s="130">
        <f t="shared" si="0"/>
        <v>0</v>
      </c>
      <c r="J52" s="89"/>
      <c r="K52" s="130">
        <f t="shared" si="1"/>
        <v>0</v>
      </c>
      <c r="L52" s="130">
        <f t="shared" si="2"/>
        <v>0</v>
      </c>
      <c r="M52" s="130" t="str">
        <f t="shared" si="3"/>
        <v xml:space="preserve"> </v>
      </c>
      <c r="N52" s="130">
        <f t="shared" si="4"/>
        <v>0</v>
      </c>
      <c r="O52" s="4"/>
    </row>
    <row r="53" spans="1:15" x14ac:dyDescent="0.2">
      <c r="A53" s="116"/>
      <c r="B53" s="90"/>
      <c r="C53" s="51"/>
      <c r="D53" s="52"/>
      <c r="E53" s="52"/>
      <c r="F53" s="47"/>
      <c r="G53" s="92"/>
      <c r="H53" s="94"/>
      <c r="I53" s="130">
        <f t="shared" si="0"/>
        <v>0</v>
      </c>
      <c r="J53" s="89"/>
      <c r="K53" s="130">
        <f t="shared" si="1"/>
        <v>0</v>
      </c>
      <c r="L53" s="130">
        <f t="shared" si="2"/>
        <v>0</v>
      </c>
      <c r="M53" s="130" t="str">
        <f t="shared" si="3"/>
        <v xml:space="preserve"> </v>
      </c>
      <c r="N53" s="130">
        <f t="shared" si="4"/>
        <v>0</v>
      </c>
      <c r="O53" s="4"/>
    </row>
    <row r="54" spans="1:15" x14ac:dyDescent="0.2">
      <c r="A54" s="116"/>
      <c r="B54" s="90"/>
      <c r="C54" s="51"/>
      <c r="D54" s="52"/>
      <c r="E54" s="52"/>
      <c r="F54" s="47"/>
      <c r="G54" s="92"/>
      <c r="H54" s="94"/>
      <c r="I54" s="130">
        <f t="shared" si="0"/>
        <v>0</v>
      </c>
      <c r="J54" s="89"/>
      <c r="K54" s="130">
        <f t="shared" si="1"/>
        <v>0</v>
      </c>
      <c r="L54" s="130">
        <f t="shared" si="2"/>
        <v>0</v>
      </c>
      <c r="M54" s="130" t="str">
        <f t="shared" si="3"/>
        <v xml:space="preserve"> </v>
      </c>
      <c r="N54" s="130">
        <f t="shared" si="4"/>
        <v>0</v>
      </c>
      <c r="O54" s="4"/>
    </row>
    <row r="55" spans="1:15" x14ac:dyDescent="0.2">
      <c r="A55" s="116"/>
      <c r="B55" s="90"/>
      <c r="C55" s="51"/>
      <c r="D55" s="52"/>
      <c r="E55" s="52"/>
      <c r="F55" s="47"/>
      <c r="G55" s="92"/>
      <c r="H55" s="94"/>
      <c r="I55" s="130">
        <f t="shared" si="0"/>
        <v>0</v>
      </c>
      <c r="J55" s="89"/>
      <c r="K55" s="130">
        <f t="shared" si="1"/>
        <v>0</v>
      </c>
      <c r="L55" s="130">
        <f t="shared" si="2"/>
        <v>0</v>
      </c>
      <c r="M55" s="130" t="str">
        <f t="shared" si="3"/>
        <v xml:space="preserve"> </v>
      </c>
      <c r="N55" s="130">
        <f t="shared" si="4"/>
        <v>0</v>
      </c>
      <c r="O55" s="4"/>
    </row>
    <row r="56" spans="1:15" x14ac:dyDescent="0.2">
      <c r="A56" s="116"/>
      <c r="B56" s="90"/>
      <c r="C56" s="51"/>
      <c r="D56" s="52"/>
      <c r="E56" s="52"/>
      <c r="F56" s="47"/>
      <c r="G56" s="92"/>
      <c r="H56" s="94"/>
      <c r="I56" s="130">
        <f t="shared" si="0"/>
        <v>0</v>
      </c>
      <c r="J56" s="89"/>
      <c r="K56" s="130">
        <f t="shared" si="1"/>
        <v>0</v>
      </c>
      <c r="L56" s="130">
        <f t="shared" si="2"/>
        <v>0</v>
      </c>
      <c r="M56" s="130" t="str">
        <f t="shared" si="3"/>
        <v xml:space="preserve"> </v>
      </c>
      <c r="N56" s="130">
        <f t="shared" si="4"/>
        <v>0</v>
      </c>
      <c r="O56" s="21"/>
    </row>
    <row r="57" spans="1:15" x14ac:dyDescent="0.2">
      <c r="A57" s="116"/>
      <c r="B57" s="90"/>
      <c r="C57" s="51"/>
      <c r="D57" s="52"/>
      <c r="E57" s="52"/>
      <c r="F57" s="47"/>
      <c r="G57" s="92"/>
      <c r="H57" s="94"/>
      <c r="I57" s="130">
        <f t="shared" si="0"/>
        <v>0</v>
      </c>
      <c r="J57" s="89"/>
      <c r="K57" s="130">
        <f t="shared" si="1"/>
        <v>0</v>
      </c>
      <c r="L57" s="130">
        <f t="shared" si="2"/>
        <v>0</v>
      </c>
      <c r="M57" s="130" t="str">
        <f t="shared" si="3"/>
        <v xml:space="preserve"> </v>
      </c>
      <c r="N57" s="130">
        <f t="shared" si="4"/>
        <v>0</v>
      </c>
      <c r="O57" s="4"/>
    </row>
    <row r="58" spans="1:15" x14ac:dyDescent="0.2">
      <c r="A58" s="116"/>
      <c r="B58" s="90"/>
      <c r="C58" s="51"/>
      <c r="D58" s="52"/>
      <c r="E58" s="52"/>
      <c r="F58" s="47"/>
      <c r="G58" s="92"/>
      <c r="H58" s="94"/>
      <c r="I58" s="130">
        <f t="shared" si="0"/>
        <v>0</v>
      </c>
      <c r="J58" s="89"/>
      <c r="K58" s="130">
        <f t="shared" si="1"/>
        <v>0</v>
      </c>
      <c r="L58" s="130">
        <f t="shared" si="2"/>
        <v>0</v>
      </c>
      <c r="M58" s="130" t="str">
        <f t="shared" si="3"/>
        <v xml:space="preserve"> </v>
      </c>
      <c r="N58" s="130">
        <f t="shared" si="4"/>
        <v>0</v>
      </c>
      <c r="O58" s="4"/>
    </row>
    <row r="59" spans="1:15" x14ac:dyDescent="0.2">
      <c r="A59" s="116"/>
      <c r="B59" s="90"/>
      <c r="C59" s="51"/>
      <c r="D59" s="52"/>
      <c r="E59" s="52"/>
      <c r="F59" s="47"/>
      <c r="G59" s="92"/>
      <c r="H59" s="94"/>
      <c r="I59" s="130">
        <f t="shared" si="0"/>
        <v>0</v>
      </c>
      <c r="J59" s="89"/>
      <c r="K59" s="130">
        <f t="shared" si="1"/>
        <v>0</v>
      </c>
      <c r="L59" s="130">
        <f t="shared" si="2"/>
        <v>0</v>
      </c>
      <c r="M59" s="130" t="str">
        <f t="shared" si="3"/>
        <v xml:space="preserve"> </v>
      </c>
      <c r="N59" s="130">
        <f t="shared" si="4"/>
        <v>0</v>
      </c>
      <c r="O59" s="4"/>
    </row>
    <row r="60" spans="1:15" x14ac:dyDescent="0.2">
      <c r="A60" s="116"/>
      <c r="B60" s="90"/>
      <c r="C60" s="51"/>
      <c r="D60" s="52"/>
      <c r="E60" s="52"/>
      <c r="F60" s="47"/>
      <c r="G60" s="92"/>
      <c r="H60" s="94"/>
      <c r="I60" s="130">
        <f t="shared" si="0"/>
        <v>0</v>
      </c>
      <c r="J60" s="89"/>
      <c r="K60" s="130">
        <f t="shared" si="1"/>
        <v>0</v>
      </c>
      <c r="L60" s="130">
        <f t="shared" si="2"/>
        <v>0</v>
      </c>
      <c r="M60" s="130" t="str">
        <f t="shared" si="3"/>
        <v xml:space="preserve"> </v>
      </c>
      <c r="N60" s="130">
        <f t="shared" si="4"/>
        <v>0</v>
      </c>
      <c r="O60" s="4"/>
    </row>
    <row r="61" spans="1:15" x14ac:dyDescent="0.2">
      <c r="A61" s="116"/>
      <c r="B61" s="90"/>
      <c r="C61" s="51"/>
      <c r="D61" s="52"/>
      <c r="E61" s="52"/>
      <c r="F61" s="47"/>
      <c r="G61" s="92"/>
      <c r="H61" s="94"/>
      <c r="I61" s="130">
        <f t="shared" si="0"/>
        <v>0</v>
      </c>
      <c r="J61" s="89"/>
      <c r="K61" s="130">
        <f t="shared" si="1"/>
        <v>0</v>
      </c>
      <c r="L61" s="130">
        <f t="shared" si="2"/>
        <v>0</v>
      </c>
      <c r="M61" s="130" t="str">
        <f t="shared" si="3"/>
        <v xml:space="preserve"> </v>
      </c>
      <c r="N61" s="130">
        <f t="shared" si="4"/>
        <v>0</v>
      </c>
      <c r="O61" s="4"/>
    </row>
    <row r="62" spans="1:15" x14ac:dyDescent="0.2">
      <c r="A62" s="116"/>
      <c r="B62" s="90"/>
      <c r="C62" s="51"/>
      <c r="D62" s="52"/>
      <c r="E62" s="52"/>
      <c r="F62" s="47"/>
      <c r="G62" s="92"/>
      <c r="H62" s="94"/>
      <c r="I62" s="130">
        <f t="shared" si="0"/>
        <v>0</v>
      </c>
      <c r="J62" s="89"/>
      <c r="K62" s="130">
        <f t="shared" si="1"/>
        <v>0</v>
      </c>
      <c r="L62" s="130">
        <f t="shared" si="2"/>
        <v>0</v>
      </c>
      <c r="M62" s="130" t="str">
        <f t="shared" si="3"/>
        <v xml:space="preserve"> </v>
      </c>
      <c r="N62" s="130">
        <f t="shared" si="4"/>
        <v>0</v>
      </c>
      <c r="O62" s="4"/>
    </row>
    <row r="63" spans="1:15" x14ac:dyDescent="0.2">
      <c r="A63" s="116"/>
      <c r="B63" s="90"/>
      <c r="C63" s="51"/>
      <c r="D63" s="52"/>
      <c r="E63" s="52"/>
      <c r="F63" s="47"/>
      <c r="G63" s="92"/>
      <c r="H63" s="94"/>
      <c r="I63" s="130">
        <f t="shared" si="0"/>
        <v>0</v>
      </c>
      <c r="J63" s="89"/>
      <c r="K63" s="130">
        <f t="shared" si="1"/>
        <v>0</v>
      </c>
      <c r="L63" s="130">
        <f t="shared" si="2"/>
        <v>0</v>
      </c>
      <c r="M63" s="130" t="str">
        <f t="shared" si="3"/>
        <v xml:space="preserve"> </v>
      </c>
      <c r="N63" s="130">
        <f t="shared" si="4"/>
        <v>0</v>
      </c>
      <c r="O63" s="21"/>
    </row>
    <row r="64" spans="1:15" x14ac:dyDescent="0.2">
      <c r="A64" s="116"/>
      <c r="B64" s="90"/>
      <c r="C64" s="51"/>
      <c r="D64" s="52"/>
      <c r="E64" s="52"/>
      <c r="F64" s="47"/>
      <c r="G64" s="92"/>
      <c r="H64" s="94"/>
      <c r="I64" s="130">
        <f t="shared" si="0"/>
        <v>0</v>
      </c>
      <c r="J64" s="89"/>
      <c r="K64" s="130">
        <f t="shared" si="1"/>
        <v>0</v>
      </c>
      <c r="L64" s="130">
        <f t="shared" si="2"/>
        <v>0</v>
      </c>
      <c r="M64" s="130" t="str">
        <f t="shared" si="3"/>
        <v xml:space="preserve"> </v>
      </c>
      <c r="N64" s="130">
        <f t="shared" si="4"/>
        <v>0</v>
      </c>
      <c r="O64" s="4"/>
    </row>
    <row r="65" spans="1:15" x14ac:dyDescent="0.2">
      <c r="A65" s="116"/>
      <c r="B65" s="90"/>
      <c r="C65" s="51"/>
      <c r="D65" s="52"/>
      <c r="E65" s="52"/>
      <c r="F65" s="47"/>
      <c r="G65" s="92"/>
      <c r="H65" s="94"/>
      <c r="I65" s="130">
        <f t="shared" si="0"/>
        <v>0</v>
      </c>
      <c r="J65" s="89"/>
      <c r="K65" s="130">
        <f t="shared" si="1"/>
        <v>0</v>
      </c>
      <c r="L65" s="130">
        <f t="shared" si="2"/>
        <v>0</v>
      </c>
      <c r="M65" s="130" t="str">
        <f t="shared" si="3"/>
        <v xml:space="preserve"> </v>
      </c>
      <c r="N65" s="130">
        <f t="shared" si="4"/>
        <v>0</v>
      </c>
      <c r="O65" s="4"/>
    </row>
    <row r="66" spans="1:15" x14ac:dyDescent="0.2">
      <c r="A66" s="116"/>
      <c r="B66" s="90"/>
      <c r="C66" s="51"/>
      <c r="D66" s="52"/>
      <c r="E66" s="52"/>
      <c r="F66" s="47"/>
      <c r="G66" s="92"/>
      <c r="H66" s="94"/>
      <c r="I66" s="130">
        <f t="shared" si="0"/>
        <v>0</v>
      </c>
      <c r="J66" s="89"/>
      <c r="K66" s="130">
        <f t="shared" si="1"/>
        <v>0</v>
      </c>
      <c r="L66" s="130">
        <f t="shared" si="2"/>
        <v>0</v>
      </c>
      <c r="M66" s="130" t="str">
        <f t="shared" si="3"/>
        <v xml:space="preserve"> </v>
      </c>
      <c r="N66" s="130">
        <f t="shared" si="4"/>
        <v>0</v>
      </c>
      <c r="O66" s="4"/>
    </row>
    <row r="67" spans="1:15" x14ac:dyDescent="0.2">
      <c r="A67" s="116"/>
      <c r="B67" s="90"/>
      <c r="C67" s="51"/>
      <c r="D67" s="52"/>
      <c r="E67" s="52"/>
      <c r="F67" s="47"/>
      <c r="G67" s="92"/>
      <c r="H67" s="94"/>
      <c r="I67" s="130">
        <f t="shared" si="0"/>
        <v>0</v>
      </c>
      <c r="J67" s="89"/>
      <c r="K67" s="130">
        <f t="shared" si="1"/>
        <v>0</v>
      </c>
      <c r="L67" s="130">
        <f t="shared" si="2"/>
        <v>0</v>
      </c>
      <c r="M67" s="130" t="str">
        <f t="shared" si="3"/>
        <v xml:space="preserve"> </v>
      </c>
      <c r="N67" s="130">
        <f t="shared" si="4"/>
        <v>0</v>
      </c>
      <c r="O67" s="4"/>
    </row>
    <row r="68" spans="1:15" x14ac:dyDescent="0.2">
      <c r="A68" s="116"/>
      <c r="B68" s="90"/>
      <c r="C68" s="51"/>
      <c r="D68" s="52"/>
      <c r="E68" s="52"/>
      <c r="F68" s="47"/>
      <c r="G68" s="92"/>
      <c r="H68" s="94"/>
      <c r="I68" s="130">
        <f t="shared" si="0"/>
        <v>0</v>
      </c>
      <c r="J68" s="89"/>
      <c r="K68" s="130">
        <f t="shared" si="1"/>
        <v>0</v>
      </c>
      <c r="L68" s="130">
        <f t="shared" si="2"/>
        <v>0</v>
      </c>
      <c r="M68" s="130" t="str">
        <f t="shared" si="3"/>
        <v xml:space="preserve"> </v>
      </c>
      <c r="N68" s="130">
        <f t="shared" si="4"/>
        <v>0</v>
      </c>
      <c r="O68" s="4"/>
    </row>
    <row r="69" spans="1:15" x14ac:dyDescent="0.2">
      <c r="A69" s="116"/>
      <c r="B69" s="90"/>
      <c r="C69" s="51"/>
      <c r="D69" s="52"/>
      <c r="E69" s="52"/>
      <c r="F69" s="47"/>
      <c r="G69" s="92"/>
      <c r="H69" s="94"/>
      <c r="I69" s="130">
        <f t="shared" si="0"/>
        <v>0</v>
      </c>
      <c r="J69" s="89"/>
      <c r="K69" s="130">
        <f t="shared" si="1"/>
        <v>0</v>
      </c>
      <c r="L69" s="130">
        <f t="shared" si="2"/>
        <v>0</v>
      </c>
      <c r="M69" s="130" t="str">
        <f t="shared" si="3"/>
        <v xml:space="preserve"> </v>
      </c>
      <c r="N69" s="130">
        <f t="shared" si="4"/>
        <v>0</v>
      </c>
      <c r="O69" s="4"/>
    </row>
    <row r="70" spans="1:15" x14ac:dyDescent="0.2">
      <c r="A70" s="116"/>
      <c r="B70" s="90"/>
      <c r="C70" s="51"/>
      <c r="D70" s="52"/>
      <c r="E70" s="52"/>
      <c r="F70" s="47"/>
      <c r="G70" s="92"/>
      <c r="H70" s="94"/>
      <c r="I70" s="130">
        <f t="shared" si="0"/>
        <v>0</v>
      </c>
      <c r="J70" s="89"/>
      <c r="K70" s="130">
        <f t="shared" si="1"/>
        <v>0</v>
      </c>
      <c r="L70" s="130">
        <f t="shared" si="2"/>
        <v>0</v>
      </c>
      <c r="M70" s="130" t="str">
        <f t="shared" si="3"/>
        <v xml:space="preserve"> </v>
      </c>
      <c r="N70" s="130">
        <f t="shared" si="4"/>
        <v>0</v>
      </c>
      <c r="O70" s="21"/>
    </row>
    <row r="71" spans="1:15" x14ac:dyDescent="0.2">
      <c r="A71" s="116"/>
      <c r="B71" s="90"/>
      <c r="C71" s="51"/>
      <c r="D71" s="52"/>
      <c r="E71" s="52"/>
      <c r="F71" s="47"/>
      <c r="G71" s="92"/>
      <c r="H71" s="94"/>
      <c r="I71" s="130">
        <f t="shared" si="0"/>
        <v>0</v>
      </c>
      <c r="J71" s="89"/>
      <c r="K71" s="130">
        <f t="shared" si="1"/>
        <v>0</v>
      </c>
      <c r="L71" s="130">
        <f t="shared" si="2"/>
        <v>0</v>
      </c>
      <c r="M71" s="130" t="str">
        <f t="shared" si="3"/>
        <v xml:space="preserve"> </v>
      </c>
      <c r="N71" s="130">
        <f t="shared" si="4"/>
        <v>0</v>
      </c>
      <c r="O71" s="4"/>
    </row>
    <row r="72" spans="1:15" x14ac:dyDescent="0.2">
      <c r="A72" s="116"/>
      <c r="B72" s="90"/>
      <c r="C72" s="51"/>
      <c r="D72" s="52"/>
      <c r="E72" s="52"/>
      <c r="F72" s="47"/>
      <c r="G72" s="92"/>
      <c r="H72" s="94"/>
      <c r="I72" s="130">
        <f t="shared" ref="I72:I100" si="5">IF(E72&gt;0,E72-D72,0)</f>
        <v>0</v>
      </c>
      <c r="J72" s="89"/>
      <c r="K72" s="130">
        <f t="shared" ref="K72:K100" si="6">IF(G72="GUV",K71+I72,K71)</f>
        <v>0</v>
      </c>
      <c r="L72" s="130">
        <f t="shared" ref="L72:L100" si="7">L71+I72</f>
        <v>0</v>
      </c>
      <c r="M72" s="130" t="str">
        <f t="shared" ref="M72:M100" si="8">IF(G72="GUV",I72," ")</f>
        <v xml:space="preserve"> </v>
      </c>
      <c r="N72" s="130">
        <f t="shared" ref="N72:N100" si="9">IF(G72="GUV"," ",I72)</f>
        <v>0</v>
      </c>
      <c r="O72" s="4"/>
    </row>
    <row r="73" spans="1:15" x14ac:dyDescent="0.2">
      <c r="A73" s="116"/>
      <c r="B73" s="90"/>
      <c r="C73" s="91"/>
      <c r="D73" s="1"/>
      <c r="E73" s="1"/>
      <c r="F73" s="47"/>
      <c r="G73" s="92"/>
      <c r="H73" s="94"/>
      <c r="I73" s="130">
        <f t="shared" si="5"/>
        <v>0</v>
      </c>
      <c r="J73" s="89"/>
      <c r="K73" s="130">
        <f t="shared" si="6"/>
        <v>0</v>
      </c>
      <c r="L73" s="130">
        <f t="shared" si="7"/>
        <v>0</v>
      </c>
      <c r="M73" s="130" t="str">
        <f t="shared" si="8"/>
        <v xml:space="preserve"> </v>
      </c>
      <c r="N73" s="130">
        <f t="shared" si="9"/>
        <v>0</v>
      </c>
      <c r="O73" s="4"/>
    </row>
    <row r="74" spans="1:15" x14ac:dyDescent="0.2">
      <c r="A74" s="116"/>
      <c r="B74" s="90"/>
      <c r="C74" s="91"/>
      <c r="D74" s="1"/>
      <c r="E74" s="1"/>
      <c r="F74" s="47"/>
      <c r="G74" s="92"/>
      <c r="H74" s="94"/>
      <c r="I74" s="130">
        <f t="shared" si="5"/>
        <v>0</v>
      </c>
      <c r="J74" s="89"/>
      <c r="K74" s="130">
        <f t="shared" si="6"/>
        <v>0</v>
      </c>
      <c r="L74" s="130">
        <f t="shared" si="7"/>
        <v>0</v>
      </c>
      <c r="M74" s="130" t="str">
        <f t="shared" si="8"/>
        <v xml:space="preserve"> </v>
      </c>
      <c r="N74" s="130">
        <f t="shared" si="9"/>
        <v>0</v>
      </c>
      <c r="O74" s="4"/>
    </row>
    <row r="75" spans="1:15" x14ac:dyDescent="0.2">
      <c r="A75" s="116"/>
      <c r="B75" s="90"/>
      <c r="C75" s="91"/>
      <c r="D75" s="1"/>
      <c r="E75" s="1"/>
      <c r="F75" s="47"/>
      <c r="G75" s="92"/>
      <c r="H75" s="94"/>
      <c r="I75" s="130">
        <f t="shared" si="5"/>
        <v>0</v>
      </c>
      <c r="J75" s="89"/>
      <c r="K75" s="130">
        <f t="shared" si="6"/>
        <v>0</v>
      </c>
      <c r="L75" s="130">
        <f t="shared" si="7"/>
        <v>0</v>
      </c>
      <c r="M75" s="130" t="str">
        <f t="shared" si="8"/>
        <v xml:space="preserve"> </v>
      </c>
      <c r="N75" s="130">
        <f t="shared" si="9"/>
        <v>0</v>
      </c>
      <c r="O75" s="4"/>
    </row>
    <row r="76" spans="1:15" x14ac:dyDescent="0.2">
      <c r="A76" s="116"/>
      <c r="B76" s="90"/>
      <c r="C76" s="91"/>
      <c r="D76" s="1"/>
      <c r="E76" s="1"/>
      <c r="F76" s="47"/>
      <c r="G76" s="92"/>
      <c r="H76" s="94"/>
      <c r="I76" s="130">
        <f t="shared" si="5"/>
        <v>0</v>
      </c>
      <c r="J76" s="89"/>
      <c r="K76" s="130">
        <f t="shared" si="6"/>
        <v>0</v>
      </c>
      <c r="L76" s="130">
        <f t="shared" si="7"/>
        <v>0</v>
      </c>
      <c r="M76" s="130" t="str">
        <f t="shared" si="8"/>
        <v xml:space="preserve"> </v>
      </c>
      <c r="N76" s="130">
        <f t="shared" si="9"/>
        <v>0</v>
      </c>
      <c r="O76" s="4"/>
    </row>
    <row r="77" spans="1:15" x14ac:dyDescent="0.2">
      <c r="A77" s="116"/>
      <c r="B77" s="90"/>
      <c r="C77" s="91"/>
      <c r="D77" s="1"/>
      <c r="E77" s="1"/>
      <c r="F77" s="47"/>
      <c r="G77" s="92"/>
      <c r="H77" s="94"/>
      <c r="I77" s="130">
        <f t="shared" si="5"/>
        <v>0</v>
      </c>
      <c r="J77" s="89"/>
      <c r="K77" s="130">
        <f t="shared" si="6"/>
        <v>0</v>
      </c>
      <c r="L77" s="130">
        <f t="shared" si="7"/>
        <v>0</v>
      </c>
      <c r="M77" s="130" t="str">
        <f t="shared" si="8"/>
        <v xml:space="preserve"> </v>
      </c>
      <c r="N77" s="130">
        <f t="shared" si="9"/>
        <v>0</v>
      </c>
      <c r="O77" s="21"/>
    </row>
    <row r="78" spans="1:15" x14ac:dyDescent="0.2">
      <c r="A78" s="116"/>
      <c r="B78" s="90"/>
      <c r="C78" s="91"/>
      <c r="D78" s="1"/>
      <c r="E78" s="1"/>
      <c r="F78" s="47"/>
      <c r="G78" s="92"/>
      <c r="H78" s="94"/>
      <c r="I78" s="130">
        <f t="shared" si="5"/>
        <v>0</v>
      </c>
      <c r="J78" s="89"/>
      <c r="K78" s="130">
        <f t="shared" si="6"/>
        <v>0</v>
      </c>
      <c r="L78" s="130">
        <f t="shared" si="7"/>
        <v>0</v>
      </c>
      <c r="M78" s="130" t="str">
        <f t="shared" si="8"/>
        <v xml:space="preserve"> </v>
      </c>
      <c r="N78" s="130">
        <f t="shared" si="9"/>
        <v>0</v>
      </c>
      <c r="O78" s="4"/>
    </row>
    <row r="79" spans="1:15" x14ac:dyDescent="0.2">
      <c r="A79" s="116"/>
      <c r="B79" s="90"/>
      <c r="C79" s="91"/>
      <c r="D79" s="1"/>
      <c r="E79" s="1"/>
      <c r="F79" s="47"/>
      <c r="G79" s="92"/>
      <c r="H79" s="94"/>
      <c r="I79" s="130">
        <f t="shared" si="5"/>
        <v>0</v>
      </c>
      <c r="J79" s="89"/>
      <c r="K79" s="130">
        <f t="shared" si="6"/>
        <v>0</v>
      </c>
      <c r="L79" s="130">
        <f t="shared" si="7"/>
        <v>0</v>
      </c>
      <c r="M79" s="130" t="str">
        <f t="shared" si="8"/>
        <v xml:space="preserve"> </v>
      </c>
      <c r="N79" s="130">
        <f t="shared" si="9"/>
        <v>0</v>
      </c>
      <c r="O79" s="4"/>
    </row>
    <row r="80" spans="1:15" x14ac:dyDescent="0.2">
      <c r="A80" s="116"/>
      <c r="B80" s="90"/>
      <c r="C80" s="91"/>
      <c r="D80" s="1"/>
      <c r="E80" s="1"/>
      <c r="F80" s="47"/>
      <c r="G80" s="92"/>
      <c r="H80" s="94"/>
      <c r="I80" s="130">
        <f t="shared" si="5"/>
        <v>0</v>
      </c>
      <c r="J80" s="89"/>
      <c r="K80" s="130">
        <f t="shared" si="6"/>
        <v>0</v>
      </c>
      <c r="L80" s="130">
        <f t="shared" si="7"/>
        <v>0</v>
      </c>
      <c r="M80" s="130" t="str">
        <f t="shared" si="8"/>
        <v xml:space="preserve"> </v>
      </c>
      <c r="N80" s="130">
        <f t="shared" si="9"/>
        <v>0</v>
      </c>
      <c r="O80" s="4"/>
    </row>
    <row r="81" spans="1:15" x14ac:dyDescent="0.2">
      <c r="A81" s="116"/>
      <c r="B81" s="90"/>
      <c r="C81" s="91"/>
      <c r="D81" s="1"/>
      <c r="E81" s="1"/>
      <c r="F81" s="47"/>
      <c r="G81" s="92"/>
      <c r="H81" s="94"/>
      <c r="I81" s="130">
        <f t="shared" si="5"/>
        <v>0</v>
      </c>
      <c r="J81" s="89"/>
      <c r="K81" s="130">
        <f t="shared" si="6"/>
        <v>0</v>
      </c>
      <c r="L81" s="130">
        <f t="shared" si="7"/>
        <v>0</v>
      </c>
      <c r="M81" s="130" t="str">
        <f t="shared" si="8"/>
        <v xml:space="preserve"> </v>
      </c>
      <c r="N81" s="130">
        <f t="shared" si="9"/>
        <v>0</v>
      </c>
      <c r="O81" s="4"/>
    </row>
    <row r="82" spans="1:15" x14ac:dyDescent="0.2">
      <c r="A82" s="116"/>
      <c r="B82" s="90"/>
      <c r="C82" s="91"/>
      <c r="D82" s="1"/>
      <c r="E82" s="1"/>
      <c r="F82" s="47"/>
      <c r="G82" s="92"/>
      <c r="H82" s="94"/>
      <c r="I82" s="130">
        <f t="shared" si="5"/>
        <v>0</v>
      </c>
      <c r="J82" s="89"/>
      <c r="K82" s="130">
        <f t="shared" si="6"/>
        <v>0</v>
      </c>
      <c r="L82" s="130">
        <f t="shared" si="7"/>
        <v>0</v>
      </c>
      <c r="M82" s="130" t="str">
        <f t="shared" si="8"/>
        <v xml:space="preserve"> </v>
      </c>
      <c r="N82" s="130">
        <f t="shared" si="9"/>
        <v>0</v>
      </c>
      <c r="O82" s="4"/>
    </row>
    <row r="83" spans="1:15" x14ac:dyDescent="0.2">
      <c r="A83" s="116"/>
      <c r="B83" s="90"/>
      <c r="C83" s="91"/>
      <c r="D83" s="1"/>
      <c r="E83" s="1"/>
      <c r="F83" s="47"/>
      <c r="G83" s="92"/>
      <c r="H83" s="94"/>
      <c r="I83" s="130">
        <f t="shared" si="5"/>
        <v>0</v>
      </c>
      <c r="J83" s="89"/>
      <c r="K83" s="130">
        <f t="shared" si="6"/>
        <v>0</v>
      </c>
      <c r="L83" s="130">
        <f t="shared" si="7"/>
        <v>0</v>
      </c>
      <c r="M83" s="130" t="str">
        <f t="shared" si="8"/>
        <v xml:space="preserve"> </v>
      </c>
      <c r="N83" s="130">
        <f t="shared" si="9"/>
        <v>0</v>
      </c>
      <c r="O83" s="4"/>
    </row>
    <row r="84" spans="1:15" x14ac:dyDescent="0.2">
      <c r="A84" s="116"/>
      <c r="B84" s="90"/>
      <c r="C84" s="91"/>
      <c r="D84" s="1"/>
      <c r="E84" s="1"/>
      <c r="F84" s="47"/>
      <c r="G84" s="92"/>
      <c r="H84" s="94"/>
      <c r="I84" s="130">
        <f t="shared" si="5"/>
        <v>0</v>
      </c>
      <c r="J84" s="89"/>
      <c r="K84" s="130">
        <f t="shared" si="6"/>
        <v>0</v>
      </c>
      <c r="L84" s="130">
        <f t="shared" si="7"/>
        <v>0</v>
      </c>
      <c r="M84" s="130" t="str">
        <f t="shared" si="8"/>
        <v xml:space="preserve"> </v>
      </c>
      <c r="N84" s="130">
        <f t="shared" si="9"/>
        <v>0</v>
      </c>
      <c r="O84" s="4"/>
    </row>
    <row r="85" spans="1:15" x14ac:dyDescent="0.2">
      <c r="A85" s="116"/>
      <c r="B85" s="90"/>
      <c r="C85" s="91"/>
      <c r="D85" s="1"/>
      <c r="E85" s="1"/>
      <c r="F85" s="47"/>
      <c r="G85" s="92"/>
      <c r="H85" s="94"/>
      <c r="I85" s="130">
        <f t="shared" si="5"/>
        <v>0</v>
      </c>
      <c r="J85" s="89"/>
      <c r="K85" s="130">
        <f t="shared" si="6"/>
        <v>0</v>
      </c>
      <c r="L85" s="130">
        <f t="shared" si="7"/>
        <v>0</v>
      </c>
      <c r="M85" s="130" t="str">
        <f t="shared" si="8"/>
        <v xml:space="preserve"> </v>
      </c>
      <c r="N85" s="130">
        <f t="shared" si="9"/>
        <v>0</v>
      </c>
      <c r="O85" s="4"/>
    </row>
    <row r="86" spans="1:15" x14ac:dyDescent="0.2">
      <c r="A86" s="116"/>
      <c r="B86" s="90"/>
      <c r="C86" s="91"/>
      <c r="D86" s="1"/>
      <c r="E86" s="1"/>
      <c r="F86" s="47"/>
      <c r="G86" s="92"/>
      <c r="H86" s="94"/>
      <c r="I86" s="130">
        <f t="shared" si="5"/>
        <v>0</v>
      </c>
      <c r="J86" s="89"/>
      <c r="K86" s="130">
        <f t="shared" si="6"/>
        <v>0</v>
      </c>
      <c r="L86" s="130">
        <f t="shared" si="7"/>
        <v>0</v>
      </c>
      <c r="M86" s="130" t="str">
        <f t="shared" si="8"/>
        <v xml:space="preserve"> </v>
      </c>
      <c r="N86" s="130">
        <f t="shared" si="9"/>
        <v>0</v>
      </c>
      <c r="O86" s="4"/>
    </row>
    <row r="87" spans="1:15" x14ac:dyDescent="0.2">
      <c r="A87" s="116"/>
      <c r="B87" s="90"/>
      <c r="C87" s="91"/>
      <c r="D87" s="1"/>
      <c r="E87" s="1"/>
      <c r="F87" s="47"/>
      <c r="G87" s="92"/>
      <c r="H87" s="94"/>
      <c r="I87" s="130">
        <f t="shared" si="5"/>
        <v>0</v>
      </c>
      <c r="J87" s="89"/>
      <c r="K87" s="130">
        <f t="shared" si="6"/>
        <v>0</v>
      </c>
      <c r="L87" s="130">
        <f t="shared" si="7"/>
        <v>0</v>
      </c>
      <c r="M87" s="130" t="str">
        <f t="shared" si="8"/>
        <v xml:space="preserve"> </v>
      </c>
      <c r="N87" s="130">
        <f t="shared" si="9"/>
        <v>0</v>
      </c>
      <c r="O87" s="21"/>
    </row>
    <row r="88" spans="1:15" x14ac:dyDescent="0.2">
      <c r="A88" s="116"/>
      <c r="B88" s="90"/>
      <c r="C88" s="91"/>
      <c r="D88" s="1"/>
      <c r="E88" s="1"/>
      <c r="F88" s="47"/>
      <c r="G88" s="92"/>
      <c r="H88" s="94"/>
      <c r="I88" s="130">
        <f t="shared" si="5"/>
        <v>0</v>
      </c>
      <c r="J88" s="89"/>
      <c r="K88" s="130">
        <f t="shared" si="6"/>
        <v>0</v>
      </c>
      <c r="L88" s="130">
        <f t="shared" si="7"/>
        <v>0</v>
      </c>
      <c r="M88" s="130" t="str">
        <f t="shared" si="8"/>
        <v xml:space="preserve"> </v>
      </c>
      <c r="N88" s="130">
        <f t="shared" si="9"/>
        <v>0</v>
      </c>
      <c r="O88" s="4"/>
    </row>
    <row r="89" spans="1:15" x14ac:dyDescent="0.2">
      <c r="A89" s="116"/>
      <c r="B89" s="90"/>
      <c r="C89" s="91"/>
      <c r="D89" s="1"/>
      <c r="E89" s="1"/>
      <c r="F89" s="47"/>
      <c r="G89" s="92"/>
      <c r="H89" s="94"/>
      <c r="I89" s="130">
        <f t="shared" si="5"/>
        <v>0</v>
      </c>
      <c r="J89" s="89"/>
      <c r="K89" s="130">
        <f t="shared" si="6"/>
        <v>0</v>
      </c>
      <c r="L89" s="130">
        <f t="shared" si="7"/>
        <v>0</v>
      </c>
      <c r="M89" s="130" t="str">
        <f t="shared" si="8"/>
        <v xml:space="preserve"> </v>
      </c>
      <c r="N89" s="130">
        <f t="shared" si="9"/>
        <v>0</v>
      </c>
      <c r="O89" s="4"/>
    </row>
    <row r="90" spans="1:15" x14ac:dyDescent="0.2">
      <c r="A90" s="116"/>
      <c r="B90" s="90"/>
      <c r="C90" s="91"/>
      <c r="D90" s="1"/>
      <c r="E90" s="1"/>
      <c r="F90" s="47"/>
      <c r="G90" s="92"/>
      <c r="H90" s="94"/>
      <c r="I90" s="130">
        <f t="shared" si="5"/>
        <v>0</v>
      </c>
      <c r="J90" s="89"/>
      <c r="K90" s="130">
        <f t="shared" si="6"/>
        <v>0</v>
      </c>
      <c r="L90" s="130">
        <f t="shared" si="7"/>
        <v>0</v>
      </c>
      <c r="M90" s="130" t="str">
        <f t="shared" si="8"/>
        <v xml:space="preserve"> </v>
      </c>
      <c r="N90" s="130">
        <f t="shared" si="9"/>
        <v>0</v>
      </c>
      <c r="O90" s="4"/>
    </row>
    <row r="91" spans="1:15" x14ac:dyDescent="0.2">
      <c r="A91" s="116"/>
      <c r="B91" s="90"/>
      <c r="C91" s="91"/>
      <c r="D91" s="1"/>
      <c r="E91" s="1"/>
      <c r="F91" s="47"/>
      <c r="G91" s="92"/>
      <c r="H91" s="94"/>
      <c r="I91" s="130">
        <f t="shared" si="5"/>
        <v>0</v>
      </c>
      <c r="J91" s="89"/>
      <c r="K91" s="130">
        <f t="shared" si="6"/>
        <v>0</v>
      </c>
      <c r="L91" s="130">
        <f t="shared" si="7"/>
        <v>0</v>
      </c>
      <c r="M91" s="130" t="str">
        <f t="shared" si="8"/>
        <v xml:space="preserve"> </v>
      </c>
      <c r="N91" s="130">
        <f t="shared" si="9"/>
        <v>0</v>
      </c>
      <c r="O91" s="4"/>
    </row>
    <row r="92" spans="1:15" x14ac:dyDescent="0.2">
      <c r="A92" s="116"/>
      <c r="B92" s="90"/>
      <c r="C92" s="91"/>
      <c r="D92" s="1"/>
      <c r="E92" s="1"/>
      <c r="F92" s="47"/>
      <c r="G92" s="92"/>
      <c r="H92" s="94"/>
      <c r="I92" s="130">
        <f t="shared" si="5"/>
        <v>0</v>
      </c>
      <c r="J92" s="89"/>
      <c r="K92" s="130">
        <f t="shared" si="6"/>
        <v>0</v>
      </c>
      <c r="L92" s="130">
        <f t="shared" si="7"/>
        <v>0</v>
      </c>
      <c r="M92" s="130" t="str">
        <f t="shared" si="8"/>
        <v xml:space="preserve"> </v>
      </c>
      <c r="N92" s="130">
        <f t="shared" si="9"/>
        <v>0</v>
      </c>
      <c r="O92" s="4"/>
    </row>
    <row r="93" spans="1:15" x14ac:dyDescent="0.2">
      <c r="A93" s="116"/>
      <c r="B93" s="90"/>
      <c r="C93" s="91"/>
      <c r="D93" s="1"/>
      <c r="E93" s="1"/>
      <c r="F93" s="47"/>
      <c r="G93" s="92"/>
      <c r="H93" s="94"/>
      <c r="I93" s="130">
        <f t="shared" si="5"/>
        <v>0</v>
      </c>
      <c r="J93" s="89"/>
      <c r="K93" s="130">
        <f t="shared" si="6"/>
        <v>0</v>
      </c>
      <c r="L93" s="130">
        <f t="shared" si="7"/>
        <v>0</v>
      </c>
      <c r="M93" s="130" t="str">
        <f t="shared" si="8"/>
        <v xml:space="preserve"> </v>
      </c>
      <c r="N93" s="130">
        <f t="shared" si="9"/>
        <v>0</v>
      </c>
      <c r="O93" s="4"/>
    </row>
    <row r="94" spans="1:15" x14ac:dyDescent="0.2">
      <c r="A94" s="116"/>
      <c r="B94" s="90"/>
      <c r="C94" s="91"/>
      <c r="D94" s="1"/>
      <c r="E94" s="1"/>
      <c r="F94" s="47"/>
      <c r="G94" s="92"/>
      <c r="H94" s="94"/>
      <c r="I94" s="130">
        <f t="shared" si="5"/>
        <v>0</v>
      </c>
      <c r="J94" s="89"/>
      <c r="K94" s="130">
        <f t="shared" si="6"/>
        <v>0</v>
      </c>
      <c r="L94" s="130">
        <f t="shared" si="7"/>
        <v>0</v>
      </c>
      <c r="M94" s="130" t="str">
        <f t="shared" si="8"/>
        <v xml:space="preserve"> </v>
      </c>
      <c r="N94" s="130">
        <f t="shared" si="9"/>
        <v>0</v>
      </c>
      <c r="O94" s="21"/>
    </row>
    <row r="95" spans="1:15" x14ac:dyDescent="0.2">
      <c r="A95" s="116"/>
      <c r="B95" s="90"/>
      <c r="C95" s="91"/>
      <c r="D95" s="1"/>
      <c r="E95" s="1"/>
      <c r="F95" s="47"/>
      <c r="G95" s="92"/>
      <c r="H95" s="94"/>
      <c r="I95" s="130">
        <f t="shared" si="5"/>
        <v>0</v>
      </c>
      <c r="J95" s="89"/>
      <c r="K95" s="130">
        <f t="shared" si="6"/>
        <v>0</v>
      </c>
      <c r="L95" s="130">
        <f t="shared" si="7"/>
        <v>0</v>
      </c>
      <c r="M95" s="130" t="str">
        <f t="shared" si="8"/>
        <v xml:space="preserve"> </v>
      </c>
      <c r="N95" s="130">
        <f t="shared" si="9"/>
        <v>0</v>
      </c>
      <c r="O95" s="4"/>
    </row>
    <row r="96" spans="1:15" x14ac:dyDescent="0.2">
      <c r="A96" s="116"/>
      <c r="B96" s="90"/>
      <c r="C96" s="91"/>
      <c r="D96" s="1"/>
      <c r="E96" s="1"/>
      <c r="F96" s="47"/>
      <c r="G96" s="92"/>
      <c r="H96" s="94"/>
      <c r="I96" s="130">
        <f t="shared" si="5"/>
        <v>0</v>
      </c>
      <c r="J96" s="89"/>
      <c r="K96" s="130">
        <f t="shared" si="6"/>
        <v>0</v>
      </c>
      <c r="L96" s="130">
        <f t="shared" si="7"/>
        <v>0</v>
      </c>
      <c r="M96" s="130" t="str">
        <f t="shared" si="8"/>
        <v xml:space="preserve"> </v>
      </c>
      <c r="N96" s="130">
        <f t="shared" si="9"/>
        <v>0</v>
      </c>
      <c r="O96" s="4"/>
    </row>
    <row r="97" spans="1:18" x14ac:dyDescent="0.2">
      <c r="A97" s="116"/>
      <c r="B97" s="90"/>
      <c r="C97" s="91"/>
      <c r="D97" s="1"/>
      <c r="E97" s="1"/>
      <c r="F97" s="47"/>
      <c r="G97" s="92"/>
      <c r="H97" s="94"/>
      <c r="I97" s="130">
        <f t="shared" si="5"/>
        <v>0</v>
      </c>
      <c r="J97" s="89"/>
      <c r="K97" s="130">
        <f t="shared" si="6"/>
        <v>0</v>
      </c>
      <c r="L97" s="130">
        <f t="shared" si="7"/>
        <v>0</v>
      </c>
      <c r="M97" s="130" t="str">
        <f t="shared" si="8"/>
        <v xml:space="preserve"> </v>
      </c>
      <c r="N97" s="130">
        <f t="shared" si="9"/>
        <v>0</v>
      </c>
      <c r="O97" s="4"/>
    </row>
    <row r="98" spans="1:18" x14ac:dyDescent="0.2">
      <c r="A98" s="116"/>
      <c r="B98" s="90"/>
      <c r="C98" s="91"/>
      <c r="D98" s="1"/>
      <c r="E98" s="1"/>
      <c r="F98" s="47"/>
      <c r="G98" s="92"/>
      <c r="H98" s="94"/>
      <c r="I98" s="130">
        <f t="shared" si="5"/>
        <v>0</v>
      </c>
      <c r="J98" s="89"/>
      <c r="K98" s="130">
        <f t="shared" si="6"/>
        <v>0</v>
      </c>
      <c r="L98" s="130">
        <f t="shared" si="7"/>
        <v>0</v>
      </c>
      <c r="M98" s="130" t="str">
        <f t="shared" si="8"/>
        <v xml:space="preserve"> </v>
      </c>
      <c r="N98" s="130">
        <f t="shared" si="9"/>
        <v>0</v>
      </c>
      <c r="O98" s="4"/>
    </row>
    <row r="99" spans="1:18" x14ac:dyDescent="0.2">
      <c r="A99" s="116"/>
      <c r="B99" s="90"/>
      <c r="C99" s="91"/>
      <c r="D99" s="1"/>
      <c r="E99" s="1"/>
      <c r="F99" s="47"/>
      <c r="G99" s="92"/>
      <c r="H99" s="94"/>
      <c r="I99" s="130">
        <f t="shared" si="5"/>
        <v>0</v>
      </c>
      <c r="J99" s="89"/>
      <c r="K99" s="130">
        <f t="shared" si="6"/>
        <v>0</v>
      </c>
      <c r="L99" s="130">
        <f t="shared" si="7"/>
        <v>0</v>
      </c>
      <c r="M99" s="130" t="str">
        <f t="shared" si="8"/>
        <v xml:space="preserve"> </v>
      </c>
      <c r="N99" s="130">
        <f t="shared" si="9"/>
        <v>0</v>
      </c>
      <c r="O99" s="4"/>
    </row>
    <row r="100" spans="1:18" x14ac:dyDescent="0.2">
      <c r="A100" s="116"/>
      <c r="B100" s="90"/>
      <c r="C100" s="91"/>
      <c r="D100" s="1"/>
      <c r="E100" s="1"/>
      <c r="F100" s="47"/>
      <c r="G100" s="92"/>
      <c r="H100" s="94"/>
      <c r="I100" s="130">
        <f t="shared" si="5"/>
        <v>0</v>
      </c>
      <c r="J100" s="89"/>
      <c r="K100" s="130">
        <f t="shared" si="6"/>
        <v>0</v>
      </c>
      <c r="L100" s="130">
        <f t="shared" si="7"/>
        <v>0</v>
      </c>
      <c r="M100" s="130" t="str">
        <f t="shared" si="8"/>
        <v xml:space="preserve"> </v>
      </c>
      <c r="N100" s="130">
        <f t="shared" si="9"/>
        <v>0</v>
      </c>
      <c r="O100" s="4"/>
    </row>
    <row r="101" spans="1:18" x14ac:dyDescent="0.2">
      <c r="K101" s="130">
        <f>MAX(K6:K100)</f>
        <v>0</v>
      </c>
      <c r="L101" s="130">
        <f>MAX(L6:L100)</f>
        <v>0</v>
      </c>
      <c r="M101" s="130">
        <f>SUM(M7:M100)</f>
        <v>0</v>
      </c>
      <c r="N101" s="130">
        <f>SUM(N7:N100)</f>
        <v>0</v>
      </c>
      <c r="O101" s="4"/>
    </row>
    <row r="102" spans="1:18" x14ac:dyDescent="0.2">
      <c r="D102" s="16"/>
      <c r="M102" s="75"/>
      <c r="N102" s="3"/>
      <c r="O102" s="4"/>
    </row>
    <row r="103" spans="1:18" x14ac:dyDescent="0.2">
      <c r="D103" s="16"/>
      <c r="M103" s="75"/>
      <c r="N103" s="3"/>
      <c r="O103" s="4"/>
    </row>
    <row r="104" spans="1:18" x14ac:dyDescent="0.2">
      <c r="I104" s="5"/>
      <c r="K104" s="5"/>
      <c r="M104" s="75"/>
      <c r="N104" s="3"/>
      <c r="O104" s="4"/>
    </row>
    <row r="105" spans="1:18" x14ac:dyDescent="0.2">
      <c r="M105" s="75"/>
      <c r="N105" s="3"/>
      <c r="O105" s="4"/>
    </row>
    <row r="106" spans="1:18" x14ac:dyDescent="0.2">
      <c r="I106" s="18"/>
      <c r="K106" s="18"/>
      <c r="M106" s="75"/>
      <c r="N106" s="3"/>
      <c r="O106" s="4"/>
      <c r="P106" s="16"/>
      <c r="R106" s="16"/>
    </row>
    <row r="107" spans="1:18" x14ac:dyDescent="0.2">
      <c r="I107" s="19"/>
      <c r="K107" s="19"/>
      <c r="M107" s="75"/>
      <c r="N107" s="3"/>
      <c r="O107" s="4"/>
      <c r="P107" s="16"/>
    </row>
    <row r="108" spans="1:18" x14ac:dyDescent="0.2">
      <c r="D108" s="16"/>
      <c r="E108" s="16"/>
      <c r="G108" s="17"/>
      <c r="H108" s="17"/>
      <c r="I108" s="20"/>
      <c r="J108" s="17"/>
      <c r="K108" s="20"/>
      <c r="M108" s="75"/>
      <c r="N108" s="3"/>
      <c r="O108" s="4"/>
    </row>
    <row r="109" spans="1:18" x14ac:dyDescent="0.2">
      <c r="D109" s="16"/>
      <c r="E109" s="16"/>
      <c r="G109" s="17"/>
      <c r="H109" s="17"/>
      <c r="I109" s="18"/>
      <c r="J109" s="17"/>
      <c r="K109" s="18"/>
      <c r="M109" s="75"/>
      <c r="N109" s="3"/>
      <c r="O109" s="4"/>
    </row>
    <row r="110" spans="1:18" x14ac:dyDescent="0.2">
      <c r="D110" s="16"/>
      <c r="E110" s="16"/>
      <c r="G110" s="17"/>
      <c r="H110" s="17"/>
      <c r="I110" s="16"/>
      <c r="J110" s="17"/>
      <c r="K110" s="16"/>
      <c r="M110" s="75"/>
      <c r="N110" s="3"/>
      <c r="O110" s="4"/>
    </row>
    <row r="111" spans="1:18" x14ac:dyDescent="0.2">
      <c r="D111" s="16"/>
      <c r="E111" s="16"/>
      <c r="G111" s="17"/>
      <c r="H111" s="17"/>
      <c r="I111" s="16"/>
      <c r="J111" s="17"/>
      <c r="K111" s="16"/>
      <c r="M111" s="75"/>
      <c r="N111" s="3"/>
      <c r="O111" s="4"/>
    </row>
    <row r="112" spans="1:18" x14ac:dyDescent="0.2">
      <c r="D112" s="16"/>
      <c r="E112" s="16"/>
      <c r="G112" s="17"/>
      <c r="H112" s="17"/>
      <c r="I112" s="16"/>
      <c r="J112" s="17"/>
      <c r="K112" s="16"/>
      <c r="M112" s="75"/>
      <c r="N112" s="3"/>
      <c r="O112" s="4"/>
    </row>
    <row r="113" spans="4:15" x14ac:dyDescent="0.2">
      <c r="D113" s="16"/>
      <c r="E113" s="16"/>
      <c r="G113" s="17"/>
      <c r="H113" s="17"/>
      <c r="I113" s="16"/>
      <c r="J113" s="17"/>
      <c r="K113" s="16"/>
      <c r="M113" s="75"/>
      <c r="N113" s="3"/>
      <c r="O113" s="4"/>
    </row>
    <row r="114" spans="4:15" x14ac:dyDescent="0.2">
      <c r="D114" s="16"/>
      <c r="E114" s="16"/>
      <c r="G114" s="17"/>
      <c r="H114" s="17"/>
      <c r="I114" s="16"/>
      <c r="J114" s="17"/>
      <c r="K114" s="16"/>
      <c r="M114" s="75"/>
      <c r="N114" s="3"/>
      <c r="O114" s="4"/>
    </row>
    <row r="115" spans="4:15" x14ac:dyDescent="0.2">
      <c r="D115" s="16"/>
      <c r="E115" s="16"/>
      <c r="G115" s="17"/>
      <c r="H115" s="17"/>
      <c r="I115" s="16"/>
      <c r="J115" s="17"/>
      <c r="K115" s="16"/>
      <c r="M115" s="75"/>
      <c r="N115" s="3"/>
      <c r="O115" s="4"/>
    </row>
    <row r="116" spans="4:15" x14ac:dyDescent="0.2">
      <c r="D116" s="16"/>
      <c r="E116" s="16"/>
      <c r="G116" s="17"/>
      <c r="H116" s="17"/>
      <c r="I116" s="16"/>
      <c r="J116" s="17"/>
      <c r="K116" s="16"/>
      <c r="M116" s="75"/>
      <c r="N116" s="3"/>
      <c r="O116" s="4"/>
    </row>
    <row r="117" spans="4:15" x14ac:dyDescent="0.2">
      <c r="D117" s="16"/>
      <c r="E117" s="16"/>
      <c r="G117" s="17"/>
      <c r="H117" s="17"/>
      <c r="I117" s="16"/>
      <c r="J117" s="17"/>
      <c r="K117" s="16"/>
      <c r="M117" s="74"/>
      <c r="N117" s="75"/>
    </row>
    <row r="118" spans="4:15" x14ac:dyDescent="0.2">
      <c r="D118" s="16"/>
      <c r="E118" s="16"/>
      <c r="G118" s="17"/>
      <c r="H118" s="17"/>
      <c r="I118" s="16"/>
      <c r="J118" s="17"/>
      <c r="K118" s="16"/>
      <c r="M118" s="74"/>
      <c r="N118" s="75"/>
    </row>
    <row r="119" spans="4:15" x14ac:dyDescent="0.2">
      <c r="D119" s="16"/>
      <c r="E119" s="16"/>
      <c r="G119" s="17"/>
      <c r="H119" s="17"/>
      <c r="I119" s="16"/>
      <c r="J119" s="17"/>
      <c r="K119" s="16"/>
      <c r="M119" s="74"/>
      <c r="N119" s="75"/>
    </row>
    <row r="120" spans="4:15" x14ac:dyDescent="0.2">
      <c r="D120" s="16"/>
      <c r="E120" s="16"/>
      <c r="G120" s="17"/>
      <c r="H120" s="17"/>
      <c r="I120" s="16"/>
      <c r="J120" s="17"/>
      <c r="K120" s="16"/>
      <c r="M120" s="74"/>
      <c r="N120" s="75"/>
    </row>
    <row r="121" spans="4:15" x14ac:dyDescent="0.2">
      <c r="D121" s="16"/>
      <c r="E121" s="16"/>
      <c r="G121" s="17"/>
      <c r="H121" s="17"/>
      <c r="I121" s="16"/>
      <c r="J121" s="17"/>
      <c r="K121" s="16"/>
      <c r="M121" s="74"/>
      <c r="N121" s="75"/>
    </row>
    <row r="122" spans="4:15" x14ac:dyDescent="0.2">
      <c r="D122" s="16"/>
      <c r="E122" s="16"/>
      <c r="G122" s="17"/>
      <c r="H122" s="17"/>
      <c r="I122" s="16"/>
      <c r="J122" s="17"/>
      <c r="K122" s="16"/>
      <c r="M122" s="74"/>
      <c r="N122" s="75"/>
    </row>
    <row r="123" spans="4:15" x14ac:dyDescent="0.2">
      <c r="D123" s="16"/>
      <c r="E123" s="16"/>
      <c r="G123" s="17"/>
      <c r="H123" s="17"/>
      <c r="I123" s="16"/>
      <c r="J123" s="17"/>
      <c r="K123" s="16"/>
      <c r="M123" s="74"/>
      <c r="N123" s="75"/>
    </row>
    <row r="124" spans="4:15" x14ac:dyDescent="0.2">
      <c r="D124" s="16"/>
      <c r="E124" s="16"/>
      <c r="G124" s="17"/>
      <c r="H124" s="17"/>
      <c r="I124" s="16"/>
      <c r="J124" s="17"/>
      <c r="K124" s="16"/>
      <c r="M124" s="74"/>
      <c r="N124" s="75"/>
    </row>
    <row r="125" spans="4:15" x14ac:dyDescent="0.2">
      <c r="D125" s="16"/>
      <c r="E125" s="16"/>
      <c r="G125" s="17"/>
      <c r="H125" s="17"/>
      <c r="I125" s="16"/>
      <c r="J125" s="17"/>
      <c r="K125" s="16"/>
      <c r="M125" s="74"/>
      <c r="N125" s="75"/>
    </row>
    <row r="126" spans="4:15" x14ac:dyDescent="0.2">
      <c r="D126" s="16"/>
      <c r="E126" s="16"/>
      <c r="G126" s="17"/>
      <c r="H126" s="17"/>
      <c r="I126" s="16"/>
      <c r="J126" s="17"/>
      <c r="K126" s="16"/>
      <c r="M126" s="74"/>
      <c r="N126" s="75"/>
    </row>
    <row r="127" spans="4:15" x14ac:dyDescent="0.2">
      <c r="D127" s="16"/>
      <c r="E127" s="16"/>
      <c r="G127" s="17"/>
      <c r="H127" s="17"/>
      <c r="I127" s="16"/>
      <c r="J127" s="17"/>
      <c r="K127" s="16"/>
      <c r="M127" s="74"/>
      <c r="N127" s="75"/>
    </row>
    <row r="128" spans="4:15" x14ac:dyDescent="0.2">
      <c r="D128" s="16"/>
      <c r="E128" s="16"/>
      <c r="G128" s="17"/>
      <c r="H128" s="17"/>
      <c r="I128" s="16"/>
      <c r="J128" s="17"/>
      <c r="K128" s="16"/>
      <c r="M128" s="74"/>
      <c r="N128" s="75"/>
    </row>
    <row r="129" spans="4:14" x14ac:dyDescent="0.2">
      <c r="D129" s="16"/>
      <c r="E129" s="16"/>
      <c r="G129" s="17"/>
      <c r="H129" s="17"/>
      <c r="I129" s="16"/>
      <c r="J129" s="17"/>
      <c r="K129" s="16"/>
      <c r="M129" s="74"/>
      <c r="N129" s="75"/>
    </row>
    <row r="130" spans="4:14" x14ac:dyDescent="0.2">
      <c r="D130" s="16"/>
      <c r="E130" s="16"/>
      <c r="G130" s="17"/>
      <c r="H130" s="17"/>
      <c r="I130" s="16"/>
      <c r="J130" s="17"/>
      <c r="K130" s="16"/>
      <c r="M130" s="74"/>
      <c r="N130" s="75"/>
    </row>
    <row r="131" spans="4:14" x14ac:dyDescent="0.2">
      <c r="D131" s="16"/>
      <c r="E131" s="16"/>
      <c r="G131" s="17"/>
      <c r="H131" s="17"/>
      <c r="I131" s="16"/>
      <c r="J131" s="17"/>
      <c r="K131" s="16"/>
      <c r="M131" s="74"/>
      <c r="N131" s="75"/>
    </row>
    <row r="132" spans="4:14" x14ac:dyDescent="0.2">
      <c r="M132" s="74"/>
      <c r="N132" s="75"/>
    </row>
    <row r="133" spans="4:14" x14ac:dyDescent="0.2">
      <c r="M133" s="74"/>
      <c r="N133" s="75"/>
    </row>
    <row r="134" spans="4:14" x14ac:dyDescent="0.2">
      <c r="M134" s="74"/>
      <c r="N134" s="75"/>
    </row>
    <row r="135" spans="4:14" x14ac:dyDescent="0.2">
      <c r="I135" s="5"/>
      <c r="K135" s="5"/>
      <c r="M135" s="74"/>
      <c r="N135" s="75"/>
    </row>
    <row r="136" spans="4:14" x14ac:dyDescent="0.2">
      <c r="M136" s="74"/>
      <c r="N136" s="75"/>
    </row>
    <row r="137" spans="4:14" x14ac:dyDescent="0.2">
      <c r="I137" s="21"/>
      <c r="K137" s="21"/>
      <c r="M137" s="74"/>
      <c r="N137" s="75"/>
    </row>
    <row r="138" spans="4:14" x14ac:dyDescent="0.2">
      <c r="I138" s="19"/>
      <c r="K138" s="19"/>
      <c r="M138" s="74"/>
      <c r="N138" s="75"/>
    </row>
    <row r="139" spans="4:14" x14ac:dyDescent="0.2">
      <c r="M139" s="74"/>
      <c r="N139" s="76"/>
    </row>
    <row r="140" spans="4:14" x14ac:dyDescent="0.2">
      <c r="M140" s="74"/>
      <c r="N140" s="75"/>
    </row>
    <row r="141" spans="4:14" x14ac:dyDescent="0.2">
      <c r="M141" s="74"/>
      <c r="N141" s="77"/>
    </row>
    <row r="142" spans="4:14" x14ac:dyDescent="0.2">
      <c r="M142" s="74"/>
      <c r="N142" s="78"/>
    </row>
    <row r="143" spans="4:14" x14ac:dyDescent="0.2">
      <c r="N143" s="20"/>
    </row>
    <row r="144" spans="4:14" x14ac:dyDescent="0.2">
      <c r="N144" s="18"/>
    </row>
  </sheetData>
  <mergeCells count="2">
    <mergeCell ref="P1:S1"/>
    <mergeCell ref="M6:N6"/>
  </mergeCells>
  <printOptions gridLines="1"/>
  <pageMargins left="0.78740157499999996" right="0.78740157499999996" top="0.984251969" bottom="0.984251969" header="0.5" footer="0.5"/>
  <headerFooter alignWithMargins="0"/>
  <ignoredErrors>
    <ignoredError sqref="K6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BA5FAC3-BD62-409F-A8C1-1F6FF70D7590}">
          <x14:formula1>
            <xm:f>Beginn!$C$3:$C$8</xm:f>
          </x14:formula1>
          <xm:sqref>G7:G100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DE677-4199-4C8A-9D8C-D6A716E28B19}">
  <sheetPr codeName="Tabelle35">
    <tabColor rgb="FFFFC000"/>
  </sheetPr>
  <dimension ref="A1:T144"/>
  <sheetViews>
    <sheetView workbookViewId="0">
      <selection activeCell="F9" sqref="F9"/>
    </sheetView>
  </sheetViews>
  <sheetFormatPr baseColWidth="10" defaultRowHeight="12.75" x14ac:dyDescent="0.2"/>
  <cols>
    <col min="1" max="1" width="6.7109375" style="2" customWidth="1"/>
    <col min="2" max="2" width="3.7109375" style="3" customWidth="1"/>
    <col min="3" max="3" width="10.140625" style="4" customWidth="1"/>
    <col min="4" max="5" width="7.7109375" style="4" customWidth="1"/>
    <col min="6" max="6" width="7.7109375" style="48" customWidth="1"/>
    <col min="7" max="7" width="7.5703125" style="5" customWidth="1"/>
    <col min="8" max="8" width="26.42578125" style="5" customWidth="1"/>
    <col min="9" max="9" width="8.140625" style="4" customWidth="1"/>
    <col min="10" max="10" width="1.85546875" style="5" customWidth="1"/>
    <col min="11" max="11" width="8.140625" style="4" customWidth="1"/>
    <col min="12" max="12" width="7.5703125" style="4" customWidth="1"/>
    <col min="13" max="13" width="9.28515625" style="3" customWidth="1"/>
    <col min="14" max="14" width="8" style="4" customWidth="1"/>
    <col min="15" max="15" width="15.7109375" style="3" customWidth="1"/>
    <col min="16" max="17" width="11.42578125" style="4"/>
    <col min="18" max="18" width="9" style="4" customWidth="1"/>
    <col min="19" max="19" width="8" style="4" customWidth="1"/>
    <col min="20" max="20" width="7.7109375" style="4" customWidth="1"/>
    <col min="21" max="16384" width="11.42578125" style="4"/>
  </cols>
  <sheetData>
    <row r="1" spans="1:20" x14ac:dyDescent="0.2">
      <c r="M1" s="4"/>
      <c r="N1" s="3"/>
      <c r="P1" s="228">
        <f>C2</f>
        <v>2029</v>
      </c>
      <c r="Q1" s="228"/>
      <c r="R1" s="228"/>
      <c r="S1" s="228"/>
      <c r="T1" s="3"/>
    </row>
    <row r="2" spans="1:20" ht="23.25" x14ac:dyDescent="0.35">
      <c r="C2" s="6">
        <v>2029</v>
      </c>
      <c r="M2" s="4"/>
      <c r="N2" s="3"/>
      <c r="P2" s="32" t="s">
        <v>9</v>
      </c>
      <c r="Q2" s="32"/>
      <c r="R2" s="33" t="s">
        <v>1</v>
      </c>
      <c r="S2" s="33"/>
      <c r="T2" s="3"/>
    </row>
    <row r="3" spans="1:20" x14ac:dyDescent="0.2">
      <c r="M3" s="4"/>
      <c r="N3" s="3"/>
      <c r="P3" s="32" t="s">
        <v>11</v>
      </c>
      <c r="Q3" s="32" t="s">
        <v>61</v>
      </c>
      <c r="R3" s="33" t="s">
        <v>11</v>
      </c>
      <c r="S3" s="33" t="s">
        <v>61</v>
      </c>
      <c r="T3" s="3"/>
    </row>
    <row r="4" spans="1:20" x14ac:dyDescent="0.2">
      <c r="A4" s="174"/>
      <c r="B4" s="8" t="s">
        <v>2</v>
      </c>
      <c r="C4" s="9" t="s">
        <v>3</v>
      </c>
      <c r="D4" s="9" t="s">
        <v>4</v>
      </c>
      <c r="E4" s="9" t="s">
        <v>5</v>
      </c>
      <c r="F4" s="49" t="s">
        <v>6</v>
      </c>
      <c r="G4" s="9" t="s">
        <v>8</v>
      </c>
      <c r="H4" s="9" t="s">
        <v>41</v>
      </c>
      <c r="I4" s="9" t="s">
        <v>7</v>
      </c>
      <c r="J4" s="9"/>
      <c r="K4" s="9" t="s">
        <v>1</v>
      </c>
      <c r="L4" s="10" t="s">
        <v>9</v>
      </c>
      <c r="M4" s="9" t="s">
        <v>1</v>
      </c>
      <c r="N4" s="95" t="s">
        <v>9</v>
      </c>
      <c r="P4" s="34">
        <f>COUNT(A7:A100)</f>
        <v>0</v>
      </c>
      <c r="Q4" s="134">
        <f>M101+N101</f>
        <v>0</v>
      </c>
      <c r="R4" s="35">
        <f>COUNTIF(G7:G100,"GUV")</f>
        <v>0</v>
      </c>
      <c r="S4" s="135">
        <f>M101</f>
        <v>0</v>
      </c>
      <c r="T4" s="3"/>
    </row>
    <row r="5" spans="1:20" x14ac:dyDescent="0.2">
      <c r="A5" s="11"/>
      <c r="B5" s="12"/>
      <c r="C5" s="5"/>
      <c r="D5" s="5"/>
      <c r="E5" s="5"/>
      <c r="F5" s="50"/>
      <c r="I5" s="5"/>
      <c r="K5" s="13" t="s">
        <v>61</v>
      </c>
      <c r="L5" s="13" t="s">
        <v>61</v>
      </c>
      <c r="M5" s="173"/>
      <c r="N5" s="15"/>
      <c r="P5" s="15"/>
      <c r="Q5" s="15"/>
      <c r="R5" s="15"/>
      <c r="S5" s="15"/>
      <c r="T5" s="15"/>
    </row>
    <row r="6" spans="1:20" x14ac:dyDescent="0.2">
      <c r="K6" s="131">
        <f>'2028'!$K$101</f>
        <v>0</v>
      </c>
      <c r="L6" s="131">
        <f>'2028'!$L$101</f>
        <v>0</v>
      </c>
      <c r="M6" s="229">
        <f>C2</f>
        <v>2029</v>
      </c>
      <c r="N6" s="229"/>
      <c r="P6" s="3"/>
      <c r="Q6" s="3"/>
      <c r="R6" s="3"/>
      <c r="S6" s="3"/>
      <c r="T6" s="3"/>
    </row>
    <row r="7" spans="1:20" x14ac:dyDescent="0.2">
      <c r="A7" s="116"/>
      <c r="B7" s="90"/>
      <c r="C7" s="164"/>
      <c r="D7" s="165"/>
      <c r="E7" s="165"/>
      <c r="F7" s="166"/>
      <c r="G7" s="92"/>
      <c r="H7" s="92"/>
      <c r="I7" s="130">
        <f>IF(E7&gt;0,E7-D7,0)</f>
        <v>0</v>
      </c>
      <c r="J7" s="87"/>
      <c r="K7" s="130">
        <f>IF(G7="GUV",K6+I7,K6)</f>
        <v>0</v>
      </c>
      <c r="L7" s="130">
        <f>L6+I7</f>
        <v>0</v>
      </c>
      <c r="M7" s="130" t="str">
        <f>IF(G7="GUV",I7," ")</f>
        <v xml:space="preserve"> </v>
      </c>
      <c r="N7" s="130">
        <f>IF(G7="GUV"," ",I7)</f>
        <v>0</v>
      </c>
    </row>
    <row r="8" spans="1:20" x14ac:dyDescent="0.2">
      <c r="A8" s="116"/>
      <c r="B8" s="90"/>
      <c r="C8" s="164"/>
      <c r="D8" s="165"/>
      <c r="E8" s="165"/>
      <c r="F8" s="166"/>
      <c r="G8" s="92"/>
      <c r="H8" s="93"/>
      <c r="I8" s="130">
        <f t="shared" ref="I8:I71" si="0">IF(E8&gt;0,E8-D8,0)</f>
        <v>0</v>
      </c>
      <c r="J8" s="88"/>
      <c r="K8" s="130">
        <f t="shared" ref="K8:K71" si="1">IF(G8="GUV",K7+I8,K7)</f>
        <v>0</v>
      </c>
      <c r="L8" s="130">
        <f t="shared" ref="L8:L71" si="2">L7+I8</f>
        <v>0</v>
      </c>
      <c r="M8" s="130" t="str">
        <f t="shared" ref="M8:M71" si="3">IF(G8="GUV",I8," ")</f>
        <v xml:space="preserve"> </v>
      </c>
      <c r="N8" s="130">
        <f t="shared" ref="N8:N71" si="4">IF(G8="GUV"," ",I8)</f>
        <v>0</v>
      </c>
    </row>
    <row r="9" spans="1:20" x14ac:dyDescent="0.2">
      <c r="A9" s="116"/>
      <c r="B9" s="90"/>
      <c r="C9" s="164"/>
      <c r="D9" s="165"/>
      <c r="E9" s="165"/>
      <c r="F9" s="166"/>
      <c r="G9" s="92"/>
      <c r="H9" s="93"/>
      <c r="I9" s="130">
        <f t="shared" si="0"/>
        <v>0</v>
      </c>
      <c r="J9" s="88"/>
      <c r="K9" s="130">
        <f t="shared" si="1"/>
        <v>0</v>
      </c>
      <c r="L9" s="130">
        <f t="shared" si="2"/>
        <v>0</v>
      </c>
      <c r="M9" s="130" t="str">
        <f t="shared" si="3"/>
        <v xml:space="preserve"> </v>
      </c>
      <c r="N9" s="130">
        <f t="shared" si="4"/>
        <v>0</v>
      </c>
    </row>
    <row r="10" spans="1:20" x14ac:dyDescent="0.2">
      <c r="A10" s="116"/>
      <c r="B10" s="90"/>
      <c r="C10" s="164"/>
      <c r="D10" s="165"/>
      <c r="E10" s="165"/>
      <c r="F10" s="166"/>
      <c r="G10" s="92"/>
      <c r="H10" s="93"/>
      <c r="I10" s="130">
        <f t="shared" si="0"/>
        <v>0</v>
      </c>
      <c r="J10" s="88"/>
      <c r="K10" s="130">
        <f t="shared" si="1"/>
        <v>0</v>
      </c>
      <c r="L10" s="130">
        <f t="shared" si="2"/>
        <v>0</v>
      </c>
      <c r="M10" s="130" t="str">
        <f t="shared" si="3"/>
        <v xml:space="preserve"> </v>
      </c>
      <c r="N10" s="130">
        <f t="shared" si="4"/>
        <v>0</v>
      </c>
    </row>
    <row r="11" spans="1:20" x14ac:dyDescent="0.2">
      <c r="A11" s="116"/>
      <c r="B11" s="90"/>
      <c r="C11" s="164"/>
      <c r="D11" s="165"/>
      <c r="E11" s="165"/>
      <c r="F11" s="166"/>
      <c r="G11" s="92"/>
      <c r="H11" s="93"/>
      <c r="I11" s="130">
        <f t="shared" si="0"/>
        <v>0</v>
      </c>
      <c r="J11" s="88"/>
      <c r="K11" s="130">
        <f t="shared" si="1"/>
        <v>0</v>
      </c>
      <c r="L11" s="130">
        <f t="shared" si="2"/>
        <v>0</v>
      </c>
      <c r="M11" s="130" t="str">
        <f t="shared" si="3"/>
        <v xml:space="preserve"> </v>
      </c>
      <c r="N11" s="130">
        <f t="shared" si="4"/>
        <v>0</v>
      </c>
    </row>
    <row r="12" spans="1:20" x14ac:dyDescent="0.2">
      <c r="A12" s="116"/>
      <c r="B12" s="90"/>
      <c r="C12" s="164"/>
      <c r="D12" s="165"/>
      <c r="E12" s="165"/>
      <c r="F12" s="166"/>
      <c r="G12" s="92"/>
      <c r="H12" s="93"/>
      <c r="I12" s="130">
        <f t="shared" si="0"/>
        <v>0</v>
      </c>
      <c r="J12" s="88"/>
      <c r="K12" s="130">
        <f t="shared" si="1"/>
        <v>0</v>
      </c>
      <c r="L12" s="130">
        <f t="shared" si="2"/>
        <v>0</v>
      </c>
      <c r="M12" s="130" t="str">
        <f t="shared" si="3"/>
        <v xml:space="preserve"> </v>
      </c>
      <c r="N12" s="130">
        <f t="shared" si="4"/>
        <v>0</v>
      </c>
    </row>
    <row r="13" spans="1:20" x14ac:dyDescent="0.2">
      <c r="A13" s="116"/>
      <c r="B13" s="90"/>
      <c r="C13" s="164"/>
      <c r="D13" s="165"/>
      <c r="E13" s="165"/>
      <c r="F13" s="166"/>
      <c r="G13" s="92"/>
      <c r="H13" s="93"/>
      <c r="I13" s="130">
        <f t="shared" si="0"/>
        <v>0</v>
      </c>
      <c r="J13" s="88"/>
      <c r="K13" s="130">
        <f t="shared" si="1"/>
        <v>0</v>
      </c>
      <c r="L13" s="130">
        <f t="shared" si="2"/>
        <v>0</v>
      </c>
      <c r="M13" s="130" t="str">
        <f t="shared" si="3"/>
        <v xml:space="preserve"> </v>
      </c>
      <c r="N13" s="130">
        <f t="shared" si="4"/>
        <v>0</v>
      </c>
      <c r="Q13" s="75"/>
    </row>
    <row r="14" spans="1:20" x14ac:dyDescent="0.2">
      <c r="A14" s="116"/>
      <c r="B14" s="90"/>
      <c r="C14" s="164"/>
      <c r="D14" s="165"/>
      <c r="E14" s="165"/>
      <c r="F14" s="166"/>
      <c r="G14" s="92"/>
      <c r="H14" s="93"/>
      <c r="I14" s="130">
        <f t="shared" si="0"/>
        <v>0</v>
      </c>
      <c r="J14" s="88"/>
      <c r="K14" s="130">
        <f t="shared" si="1"/>
        <v>0</v>
      </c>
      <c r="L14" s="130">
        <f t="shared" si="2"/>
        <v>0</v>
      </c>
      <c r="M14" s="130" t="str">
        <f t="shared" si="3"/>
        <v xml:space="preserve"> </v>
      </c>
      <c r="N14" s="130">
        <f t="shared" si="4"/>
        <v>0</v>
      </c>
    </row>
    <row r="15" spans="1:20" x14ac:dyDescent="0.2">
      <c r="A15" s="116"/>
      <c r="B15" s="90"/>
      <c r="C15" s="164"/>
      <c r="D15" s="165"/>
      <c r="E15" s="165"/>
      <c r="F15" s="166"/>
      <c r="G15" s="92"/>
      <c r="H15" s="93"/>
      <c r="I15" s="130">
        <f t="shared" si="0"/>
        <v>0</v>
      </c>
      <c r="J15" s="88"/>
      <c r="K15" s="130">
        <f t="shared" si="1"/>
        <v>0</v>
      </c>
      <c r="L15" s="130">
        <f t="shared" si="2"/>
        <v>0</v>
      </c>
      <c r="M15" s="130" t="str">
        <f t="shared" si="3"/>
        <v xml:space="preserve"> </v>
      </c>
      <c r="N15" s="130">
        <f t="shared" si="4"/>
        <v>0</v>
      </c>
    </row>
    <row r="16" spans="1:20" x14ac:dyDescent="0.2">
      <c r="A16" s="116"/>
      <c r="B16" s="90"/>
      <c r="C16" s="164"/>
      <c r="D16" s="165"/>
      <c r="E16" s="165"/>
      <c r="F16" s="166"/>
      <c r="G16" s="92"/>
      <c r="H16" s="93"/>
      <c r="I16" s="130">
        <f t="shared" si="0"/>
        <v>0</v>
      </c>
      <c r="J16" s="88"/>
      <c r="K16" s="130">
        <f t="shared" si="1"/>
        <v>0</v>
      </c>
      <c r="L16" s="130">
        <f t="shared" si="2"/>
        <v>0</v>
      </c>
      <c r="M16" s="130" t="str">
        <f t="shared" si="3"/>
        <v xml:space="preserve"> </v>
      </c>
      <c r="N16" s="130">
        <f t="shared" si="4"/>
        <v>0</v>
      </c>
    </row>
    <row r="17" spans="1:15" x14ac:dyDescent="0.2">
      <c r="A17" s="116"/>
      <c r="B17" s="90"/>
      <c r="C17" s="51"/>
      <c r="D17" s="52"/>
      <c r="E17" s="52"/>
      <c r="F17" s="47"/>
      <c r="G17" s="92"/>
      <c r="H17" s="93"/>
      <c r="I17" s="130">
        <f t="shared" si="0"/>
        <v>0</v>
      </c>
      <c r="J17" s="88"/>
      <c r="K17" s="130">
        <f t="shared" si="1"/>
        <v>0</v>
      </c>
      <c r="L17" s="130">
        <f t="shared" si="2"/>
        <v>0</v>
      </c>
      <c r="M17" s="130" t="str">
        <f t="shared" si="3"/>
        <v xml:space="preserve"> </v>
      </c>
      <c r="N17" s="130">
        <f t="shared" si="4"/>
        <v>0</v>
      </c>
    </row>
    <row r="18" spans="1:15" x14ac:dyDescent="0.2">
      <c r="A18" s="116"/>
      <c r="B18" s="90"/>
      <c r="C18" s="51"/>
      <c r="D18" s="52"/>
      <c r="E18" s="52"/>
      <c r="F18" s="47"/>
      <c r="G18" s="92"/>
      <c r="H18" s="93"/>
      <c r="I18" s="130">
        <f t="shared" si="0"/>
        <v>0</v>
      </c>
      <c r="J18" s="88"/>
      <c r="K18" s="130">
        <f t="shared" si="1"/>
        <v>0</v>
      </c>
      <c r="L18" s="130">
        <f t="shared" si="2"/>
        <v>0</v>
      </c>
      <c r="M18" s="130" t="str">
        <f t="shared" si="3"/>
        <v xml:space="preserve"> </v>
      </c>
      <c r="N18" s="130">
        <f t="shared" si="4"/>
        <v>0</v>
      </c>
    </row>
    <row r="19" spans="1:15" x14ac:dyDescent="0.2">
      <c r="A19" s="116"/>
      <c r="B19" s="90"/>
      <c r="C19" s="51"/>
      <c r="D19" s="52"/>
      <c r="E19" s="52"/>
      <c r="F19" s="47"/>
      <c r="G19" s="92"/>
      <c r="H19" s="93"/>
      <c r="I19" s="130">
        <f t="shared" si="0"/>
        <v>0</v>
      </c>
      <c r="J19" s="88"/>
      <c r="K19" s="130">
        <f t="shared" si="1"/>
        <v>0</v>
      </c>
      <c r="L19" s="130">
        <f t="shared" si="2"/>
        <v>0</v>
      </c>
      <c r="M19" s="130" t="str">
        <f t="shared" si="3"/>
        <v xml:space="preserve"> </v>
      </c>
      <c r="N19" s="130">
        <f t="shared" si="4"/>
        <v>0</v>
      </c>
    </row>
    <row r="20" spans="1:15" x14ac:dyDescent="0.2">
      <c r="A20" s="116"/>
      <c r="B20" s="90"/>
      <c r="C20" s="51"/>
      <c r="D20" s="52"/>
      <c r="E20" s="52"/>
      <c r="F20" s="47"/>
      <c r="G20" s="92"/>
      <c r="H20" s="93"/>
      <c r="I20" s="130">
        <f t="shared" si="0"/>
        <v>0</v>
      </c>
      <c r="J20" s="88"/>
      <c r="K20" s="130">
        <f t="shared" si="1"/>
        <v>0</v>
      </c>
      <c r="L20" s="130">
        <f t="shared" si="2"/>
        <v>0</v>
      </c>
      <c r="M20" s="130" t="str">
        <f t="shared" si="3"/>
        <v xml:space="preserve"> </v>
      </c>
      <c r="N20" s="130">
        <f t="shared" si="4"/>
        <v>0</v>
      </c>
    </row>
    <row r="21" spans="1:15" x14ac:dyDescent="0.2">
      <c r="A21" s="116"/>
      <c r="B21" s="90"/>
      <c r="C21" s="51"/>
      <c r="D21" s="52"/>
      <c r="E21" s="52"/>
      <c r="F21" s="47"/>
      <c r="G21" s="92"/>
      <c r="H21" s="93"/>
      <c r="I21" s="130">
        <f t="shared" si="0"/>
        <v>0</v>
      </c>
      <c r="J21" s="88"/>
      <c r="K21" s="130">
        <f t="shared" si="1"/>
        <v>0</v>
      </c>
      <c r="L21" s="130">
        <f t="shared" si="2"/>
        <v>0</v>
      </c>
      <c r="M21" s="130" t="str">
        <f t="shared" si="3"/>
        <v xml:space="preserve"> </v>
      </c>
      <c r="N21" s="130">
        <f t="shared" si="4"/>
        <v>0</v>
      </c>
    </row>
    <row r="22" spans="1:15" x14ac:dyDescent="0.2">
      <c r="A22" s="116"/>
      <c r="B22" s="90"/>
      <c r="C22" s="51"/>
      <c r="D22" s="52"/>
      <c r="E22" s="52"/>
      <c r="F22" s="47"/>
      <c r="G22" s="92"/>
      <c r="H22" s="93"/>
      <c r="I22" s="130">
        <f t="shared" si="0"/>
        <v>0</v>
      </c>
      <c r="J22" s="88"/>
      <c r="K22" s="130">
        <f t="shared" si="1"/>
        <v>0</v>
      </c>
      <c r="L22" s="130">
        <f t="shared" si="2"/>
        <v>0</v>
      </c>
      <c r="M22" s="130" t="str">
        <f t="shared" si="3"/>
        <v xml:space="preserve"> </v>
      </c>
      <c r="N22" s="130">
        <f t="shared" si="4"/>
        <v>0</v>
      </c>
    </row>
    <row r="23" spans="1:15" x14ac:dyDescent="0.2">
      <c r="A23" s="116"/>
      <c r="B23" s="90"/>
      <c r="C23" s="51"/>
      <c r="D23" s="52"/>
      <c r="E23" s="52"/>
      <c r="F23" s="47"/>
      <c r="G23" s="92"/>
      <c r="H23" s="93"/>
      <c r="I23" s="130">
        <f t="shared" si="0"/>
        <v>0</v>
      </c>
      <c r="J23" s="88"/>
      <c r="K23" s="130">
        <f t="shared" si="1"/>
        <v>0</v>
      </c>
      <c r="L23" s="130">
        <f t="shared" si="2"/>
        <v>0</v>
      </c>
      <c r="M23" s="130" t="str">
        <f t="shared" si="3"/>
        <v xml:space="preserve"> </v>
      </c>
      <c r="N23" s="130">
        <f t="shared" si="4"/>
        <v>0</v>
      </c>
      <c r="O23" s="4"/>
    </row>
    <row r="24" spans="1:15" x14ac:dyDescent="0.2">
      <c r="A24" s="116"/>
      <c r="B24" s="90"/>
      <c r="C24" s="51"/>
      <c r="D24" s="52"/>
      <c r="E24" s="52"/>
      <c r="F24" s="47"/>
      <c r="G24" s="92"/>
      <c r="H24" s="93"/>
      <c r="I24" s="130">
        <f t="shared" si="0"/>
        <v>0</v>
      </c>
      <c r="J24" s="88"/>
      <c r="K24" s="130">
        <f t="shared" si="1"/>
        <v>0</v>
      </c>
      <c r="L24" s="130">
        <f t="shared" si="2"/>
        <v>0</v>
      </c>
      <c r="M24" s="130" t="str">
        <f t="shared" si="3"/>
        <v xml:space="preserve"> </v>
      </c>
      <c r="N24" s="130">
        <f t="shared" si="4"/>
        <v>0</v>
      </c>
      <c r="O24" s="4"/>
    </row>
    <row r="25" spans="1:15" x14ac:dyDescent="0.2">
      <c r="A25" s="116"/>
      <c r="B25" s="90"/>
      <c r="C25" s="51"/>
      <c r="D25" s="52"/>
      <c r="E25" s="52"/>
      <c r="F25" s="47"/>
      <c r="G25" s="92"/>
      <c r="H25" s="93"/>
      <c r="I25" s="130">
        <f t="shared" si="0"/>
        <v>0</v>
      </c>
      <c r="J25" s="88"/>
      <c r="K25" s="130">
        <f t="shared" si="1"/>
        <v>0</v>
      </c>
      <c r="L25" s="130">
        <f t="shared" si="2"/>
        <v>0</v>
      </c>
      <c r="M25" s="130" t="str">
        <f t="shared" si="3"/>
        <v xml:space="preserve"> </v>
      </c>
      <c r="N25" s="130">
        <f t="shared" si="4"/>
        <v>0</v>
      </c>
      <c r="O25" s="4"/>
    </row>
    <row r="26" spans="1:15" x14ac:dyDescent="0.2">
      <c r="A26" s="116"/>
      <c r="B26" s="90"/>
      <c r="C26" s="51"/>
      <c r="D26" s="52"/>
      <c r="E26" s="52"/>
      <c r="F26" s="47"/>
      <c r="G26" s="92"/>
      <c r="H26" s="93"/>
      <c r="I26" s="130">
        <f t="shared" si="0"/>
        <v>0</v>
      </c>
      <c r="J26" s="88"/>
      <c r="K26" s="130">
        <f t="shared" si="1"/>
        <v>0</v>
      </c>
      <c r="L26" s="130">
        <f t="shared" si="2"/>
        <v>0</v>
      </c>
      <c r="M26" s="130" t="str">
        <f t="shared" si="3"/>
        <v xml:space="preserve"> </v>
      </c>
      <c r="N26" s="130">
        <f t="shared" si="4"/>
        <v>0</v>
      </c>
      <c r="O26" s="4"/>
    </row>
    <row r="27" spans="1:15" x14ac:dyDescent="0.2">
      <c r="A27" s="116"/>
      <c r="B27" s="90"/>
      <c r="C27" s="51"/>
      <c r="D27" s="52"/>
      <c r="E27" s="52"/>
      <c r="F27" s="47"/>
      <c r="G27" s="92"/>
      <c r="H27" s="93"/>
      <c r="I27" s="130">
        <f t="shared" si="0"/>
        <v>0</v>
      </c>
      <c r="J27" s="88"/>
      <c r="K27" s="130">
        <f t="shared" si="1"/>
        <v>0</v>
      </c>
      <c r="L27" s="130">
        <f t="shared" si="2"/>
        <v>0</v>
      </c>
      <c r="M27" s="130" t="str">
        <f t="shared" si="3"/>
        <v xml:space="preserve"> </v>
      </c>
      <c r="N27" s="130">
        <f t="shared" si="4"/>
        <v>0</v>
      </c>
      <c r="O27" s="4"/>
    </row>
    <row r="28" spans="1:15" x14ac:dyDescent="0.2">
      <c r="A28" s="116"/>
      <c r="B28" s="90"/>
      <c r="C28" s="51"/>
      <c r="D28" s="52"/>
      <c r="E28" s="52"/>
      <c r="F28" s="47"/>
      <c r="G28" s="92"/>
      <c r="H28" s="94"/>
      <c r="I28" s="130">
        <f t="shared" si="0"/>
        <v>0</v>
      </c>
      <c r="J28" s="89"/>
      <c r="K28" s="130">
        <f t="shared" si="1"/>
        <v>0</v>
      </c>
      <c r="L28" s="130">
        <f t="shared" si="2"/>
        <v>0</v>
      </c>
      <c r="M28" s="130" t="str">
        <f t="shared" si="3"/>
        <v xml:space="preserve"> </v>
      </c>
      <c r="N28" s="130">
        <f t="shared" si="4"/>
        <v>0</v>
      </c>
      <c r="O28" s="21"/>
    </row>
    <row r="29" spans="1:15" x14ac:dyDescent="0.2">
      <c r="A29" s="116"/>
      <c r="B29" s="90"/>
      <c r="C29" s="51"/>
      <c r="D29" s="52"/>
      <c r="E29" s="52"/>
      <c r="F29" s="47"/>
      <c r="G29" s="92"/>
      <c r="H29" s="94"/>
      <c r="I29" s="130">
        <f t="shared" si="0"/>
        <v>0</v>
      </c>
      <c r="J29" s="89"/>
      <c r="K29" s="130">
        <f t="shared" si="1"/>
        <v>0</v>
      </c>
      <c r="L29" s="130">
        <f t="shared" si="2"/>
        <v>0</v>
      </c>
      <c r="M29" s="130" t="str">
        <f t="shared" si="3"/>
        <v xml:space="preserve"> </v>
      </c>
      <c r="N29" s="130">
        <f t="shared" si="4"/>
        <v>0</v>
      </c>
      <c r="O29" s="21"/>
    </row>
    <row r="30" spans="1:15" x14ac:dyDescent="0.2">
      <c r="A30" s="116"/>
      <c r="B30" s="90"/>
      <c r="C30" s="51"/>
      <c r="D30" s="52"/>
      <c r="E30" s="52"/>
      <c r="F30" s="47"/>
      <c r="G30" s="92"/>
      <c r="H30" s="94"/>
      <c r="I30" s="130">
        <f t="shared" si="0"/>
        <v>0</v>
      </c>
      <c r="J30" s="89"/>
      <c r="K30" s="130">
        <f t="shared" si="1"/>
        <v>0</v>
      </c>
      <c r="L30" s="130">
        <f t="shared" si="2"/>
        <v>0</v>
      </c>
      <c r="M30" s="130" t="str">
        <f t="shared" si="3"/>
        <v xml:space="preserve"> </v>
      </c>
      <c r="N30" s="130">
        <f t="shared" si="4"/>
        <v>0</v>
      </c>
      <c r="O30" s="4"/>
    </row>
    <row r="31" spans="1:15" x14ac:dyDescent="0.2">
      <c r="A31" s="116"/>
      <c r="B31" s="90"/>
      <c r="C31" s="51"/>
      <c r="D31" s="52"/>
      <c r="E31" s="52"/>
      <c r="F31" s="47"/>
      <c r="G31" s="92"/>
      <c r="H31" s="94"/>
      <c r="I31" s="130">
        <f t="shared" si="0"/>
        <v>0</v>
      </c>
      <c r="J31" s="89"/>
      <c r="K31" s="130">
        <f t="shared" si="1"/>
        <v>0</v>
      </c>
      <c r="L31" s="130">
        <f t="shared" si="2"/>
        <v>0</v>
      </c>
      <c r="M31" s="130" t="str">
        <f t="shared" si="3"/>
        <v xml:space="preserve"> </v>
      </c>
      <c r="N31" s="130">
        <f t="shared" si="4"/>
        <v>0</v>
      </c>
      <c r="O31" s="4"/>
    </row>
    <row r="32" spans="1:15" x14ac:dyDescent="0.2">
      <c r="A32" s="116"/>
      <c r="B32" s="90"/>
      <c r="C32" s="51"/>
      <c r="D32" s="52"/>
      <c r="E32" s="52"/>
      <c r="F32" s="47"/>
      <c r="G32" s="92"/>
      <c r="H32" s="94"/>
      <c r="I32" s="130">
        <f t="shared" si="0"/>
        <v>0</v>
      </c>
      <c r="J32" s="89"/>
      <c r="K32" s="130">
        <f t="shared" si="1"/>
        <v>0</v>
      </c>
      <c r="L32" s="130">
        <f t="shared" si="2"/>
        <v>0</v>
      </c>
      <c r="M32" s="130" t="str">
        <f t="shared" si="3"/>
        <v xml:space="preserve"> </v>
      </c>
      <c r="N32" s="130">
        <f t="shared" si="4"/>
        <v>0</v>
      </c>
      <c r="O32" s="4"/>
    </row>
    <row r="33" spans="1:15" x14ac:dyDescent="0.2">
      <c r="A33" s="116"/>
      <c r="B33" s="90"/>
      <c r="C33" s="51"/>
      <c r="D33" s="52"/>
      <c r="E33" s="52"/>
      <c r="F33" s="47"/>
      <c r="G33" s="92"/>
      <c r="H33" s="94"/>
      <c r="I33" s="130">
        <f t="shared" si="0"/>
        <v>0</v>
      </c>
      <c r="J33" s="89"/>
      <c r="K33" s="130">
        <f t="shared" si="1"/>
        <v>0</v>
      </c>
      <c r="L33" s="130">
        <f t="shared" si="2"/>
        <v>0</v>
      </c>
      <c r="M33" s="130" t="str">
        <f t="shared" si="3"/>
        <v xml:space="preserve"> </v>
      </c>
      <c r="N33" s="130">
        <f t="shared" si="4"/>
        <v>0</v>
      </c>
      <c r="O33" s="4"/>
    </row>
    <row r="34" spans="1:15" x14ac:dyDescent="0.2">
      <c r="A34" s="116"/>
      <c r="B34" s="90"/>
      <c r="C34" s="51"/>
      <c r="D34" s="52"/>
      <c r="E34" s="52"/>
      <c r="F34" s="47"/>
      <c r="G34" s="92"/>
      <c r="H34" s="94"/>
      <c r="I34" s="130">
        <f t="shared" si="0"/>
        <v>0</v>
      </c>
      <c r="J34" s="89"/>
      <c r="K34" s="130">
        <f t="shared" si="1"/>
        <v>0</v>
      </c>
      <c r="L34" s="130">
        <f t="shared" si="2"/>
        <v>0</v>
      </c>
      <c r="M34" s="130" t="str">
        <f t="shared" si="3"/>
        <v xml:space="preserve"> </v>
      </c>
      <c r="N34" s="130">
        <f t="shared" si="4"/>
        <v>0</v>
      </c>
      <c r="O34" s="4"/>
    </row>
    <row r="35" spans="1:15" x14ac:dyDescent="0.2">
      <c r="A35" s="116"/>
      <c r="B35" s="90"/>
      <c r="C35" s="51"/>
      <c r="D35" s="52"/>
      <c r="E35" s="52"/>
      <c r="F35" s="47"/>
      <c r="G35" s="92"/>
      <c r="H35" s="94"/>
      <c r="I35" s="130">
        <f t="shared" si="0"/>
        <v>0</v>
      </c>
      <c r="J35" s="89"/>
      <c r="K35" s="130">
        <f t="shared" si="1"/>
        <v>0</v>
      </c>
      <c r="L35" s="130">
        <f t="shared" si="2"/>
        <v>0</v>
      </c>
      <c r="M35" s="130" t="str">
        <f t="shared" si="3"/>
        <v xml:space="preserve"> </v>
      </c>
      <c r="N35" s="130">
        <f t="shared" si="4"/>
        <v>0</v>
      </c>
      <c r="O35" s="4"/>
    </row>
    <row r="36" spans="1:15" x14ac:dyDescent="0.2">
      <c r="A36" s="116"/>
      <c r="B36" s="90"/>
      <c r="C36" s="51"/>
      <c r="D36" s="52"/>
      <c r="E36" s="52"/>
      <c r="F36" s="47"/>
      <c r="G36" s="92"/>
      <c r="H36" s="94"/>
      <c r="I36" s="130">
        <f t="shared" si="0"/>
        <v>0</v>
      </c>
      <c r="J36" s="89"/>
      <c r="K36" s="130">
        <f t="shared" si="1"/>
        <v>0</v>
      </c>
      <c r="L36" s="130">
        <f t="shared" si="2"/>
        <v>0</v>
      </c>
      <c r="M36" s="130" t="str">
        <f t="shared" si="3"/>
        <v xml:space="preserve"> </v>
      </c>
      <c r="N36" s="130">
        <f t="shared" si="4"/>
        <v>0</v>
      </c>
      <c r="O36" s="21"/>
    </row>
    <row r="37" spans="1:15" x14ac:dyDescent="0.2">
      <c r="A37" s="116"/>
      <c r="B37" s="90"/>
      <c r="C37" s="51"/>
      <c r="D37" s="52"/>
      <c r="E37" s="52"/>
      <c r="F37" s="47"/>
      <c r="G37" s="92"/>
      <c r="H37" s="94"/>
      <c r="I37" s="130">
        <f t="shared" si="0"/>
        <v>0</v>
      </c>
      <c r="J37" s="89"/>
      <c r="K37" s="130">
        <f t="shared" si="1"/>
        <v>0</v>
      </c>
      <c r="L37" s="130">
        <f t="shared" si="2"/>
        <v>0</v>
      </c>
      <c r="M37" s="130" t="str">
        <f t="shared" si="3"/>
        <v xml:space="preserve"> </v>
      </c>
      <c r="N37" s="130">
        <f t="shared" si="4"/>
        <v>0</v>
      </c>
      <c r="O37" s="4"/>
    </row>
    <row r="38" spans="1:15" x14ac:dyDescent="0.2">
      <c r="A38" s="116"/>
      <c r="B38" s="90"/>
      <c r="C38" s="51"/>
      <c r="D38" s="52"/>
      <c r="E38" s="52"/>
      <c r="F38" s="47"/>
      <c r="G38" s="92"/>
      <c r="H38" s="94"/>
      <c r="I38" s="130">
        <f t="shared" si="0"/>
        <v>0</v>
      </c>
      <c r="J38" s="89"/>
      <c r="K38" s="130">
        <f t="shared" si="1"/>
        <v>0</v>
      </c>
      <c r="L38" s="130">
        <f t="shared" si="2"/>
        <v>0</v>
      </c>
      <c r="M38" s="130" t="str">
        <f t="shared" si="3"/>
        <v xml:space="preserve"> </v>
      </c>
      <c r="N38" s="130">
        <f t="shared" si="4"/>
        <v>0</v>
      </c>
      <c r="O38" s="4"/>
    </row>
    <row r="39" spans="1:15" x14ac:dyDescent="0.2">
      <c r="A39" s="116"/>
      <c r="B39" s="90"/>
      <c r="C39" s="51"/>
      <c r="D39" s="52"/>
      <c r="E39" s="52"/>
      <c r="F39" s="47"/>
      <c r="G39" s="92"/>
      <c r="H39" s="94"/>
      <c r="I39" s="130">
        <f t="shared" si="0"/>
        <v>0</v>
      </c>
      <c r="J39" s="89"/>
      <c r="K39" s="130">
        <f t="shared" si="1"/>
        <v>0</v>
      </c>
      <c r="L39" s="130">
        <f t="shared" si="2"/>
        <v>0</v>
      </c>
      <c r="M39" s="130" t="str">
        <f t="shared" si="3"/>
        <v xml:space="preserve"> </v>
      </c>
      <c r="N39" s="130">
        <f t="shared" si="4"/>
        <v>0</v>
      </c>
      <c r="O39" s="4"/>
    </row>
    <row r="40" spans="1:15" x14ac:dyDescent="0.2">
      <c r="A40" s="116"/>
      <c r="B40" s="90"/>
      <c r="C40" s="51"/>
      <c r="D40" s="52"/>
      <c r="E40" s="52"/>
      <c r="F40" s="47"/>
      <c r="G40" s="92"/>
      <c r="H40" s="94"/>
      <c r="I40" s="130">
        <f t="shared" si="0"/>
        <v>0</v>
      </c>
      <c r="J40" s="89"/>
      <c r="K40" s="130">
        <f t="shared" si="1"/>
        <v>0</v>
      </c>
      <c r="L40" s="130">
        <f t="shared" si="2"/>
        <v>0</v>
      </c>
      <c r="M40" s="130" t="str">
        <f t="shared" si="3"/>
        <v xml:space="preserve"> </v>
      </c>
      <c r="N40" s="130">
        <f t="shared" si="4"/>
        <v>0</v>
      </c>
      <c r="O40" s="4"/>
    </row>
    <row r="41" spans="1:15" x14ac:dyDescent="0.2">
      <c r="A41" s="116"/>
      <c r="B41" s="90"/>
      <c r="C41" s="51"/>
      <c r="D41" s="52"/>
      <c r="E41" s="52"/>
      <c r="F41" s="47"/>
      <c r="G41" s="92"/>
      <c r="H41" s="94"/>
      <c r="I41" s="130">
        <f t="shared" si="0"/>
        <v>0</v>
      </c>
      <c r="J41" s="89"/>
      <c r="K41" s="130">
        <f t="shared" si="1"/>
        <v>0</v>
      </c>
      <c r="L41" s="130">
        <f t="shared" si="2"/>
        <v>0</v>
      </c>
      <c r="M41" s="130" t="str">
        <f t="shared" si="3"/>
        <v xml:space="preserve"> </v>
      </c>
      <c r="N41" s="130">
        <f t="shared" si="4"/>
        <v>0</v>
      </c>
      <c r="O41" s="4"/>
    </row>
    <row r="42" spans="1:15" x14ac:dyDescent="0.2">
      <c r="A42" s="116"/>
      <c r="B42" s="90"/>
      <c r="C42" s="51"/>
      <c r="D42" s="52"/>
      <c r="E42" s="52"/>
      <c r="F42" s="47"/>
      <c r="G42" s="92"/>
      <c r="H42" s="94"/>
      <c r="I42" s="130">
        <f t="shared" si="0"/>
        <v>0</v>
      </c>
      <c r="J42" s="89"/>
      <c r="K42" s="130">
        <f t="shared" si="1"/>
        <v>0</v>
      </c>
      <c r="L42" s="130">
        <f t="shared" si="2"/>
        <v>0</v>
      </c>
      <c r="M42" s="130" t="str">
        <f t="shared" si="3"/>
        <v xml:space="preserve"> </v>
      </c>
      <c r="N42" s="130">
        <f t="shared" si="4"/>
        <v>0</v>
      </c>
      <c r="O42" s="4"/>
    </row>
    <row r="43" spans="1:15" x14ac:dyDescent="0.2">
      <c r="A43" s="116"/>
      <c r="B43" s="90"/>
      <c r="C43" s="51"/>
      <c r="D43" s="52"/>
      <c r="E43" s="52"/>
      <c r="F43" s="47"/>
      <c r="G43" s="92"/>
      <c r="H43" s="94"/>
      <c r="I43" s="130">
        <f t="shared" si="0"/>
        <v>0</v>
      </c>
      <c r="J43" s="89"/>
      <c r="K43" s="130">
        <f t="shared" si="1"/>
        <v>0</v>
      </c>
      <c r="L43" s="130">
        <f t="shared" si="2"/>
        <v>0</v>
      </c>
      <c r="M43" s="130" t="str">
        <f t="shared" si="3"/>
        <v xml:space="preserve"> </v>
      </c>
      <c r="N43" s="130">
        <f t="shared" si="4"/>
        <v>0</v>
      </c>
      <c r="O43" s="21"/>
    </row>
    <row r="44" spans="1:15" x14ac:dyDescent="0.2">
      <c r="A44" s="116"/>
      <c r="B44" s="90"/>
      <c r="C44" s="51"/>
      <c r="D44" s="52"/>
      <c r="E44" s="52"/>
      <c r="F44" s="47"/>
      <c r="G44" s="92"/>
      <c r="H44" s="94"/>
      <c r="I44" s="130">
        <f t="shared" si="0"/>
        <v>0</v>
      </c>
      <c r="J44" s="89"/>
      <c r="K44" s="130">
        <f t="shared" si="1"/>
        <v>0</v>
      </c>
      <c r="L44" s="130">
        <f t="shared" si="2"/>
        <v>0</v>
      </c>
      <c r="M44" s="130" t="str">
        <f t="shared" si="3"/>
        <v xml:space="preserve"> </v>
      </c>
      <c r="N44" s="130">
        <f t="shared" si="4"/>
        <v>0</v>
      </c>
      <c r="O44" s="4"/>
    </row>
    <row r="45" spans="1:15" x14ac:dyDescent="0.2">
      <c r="A45" s="116"/>
      <c r="B45" s="90"/>
      <c r="C45" s="51"/>
      <c r="D45" s="52"/>
      <c r="E45" s="52"/>
      <c r="F45" s="47"/>
      <c r="G45" s="92"/>
      <c r="H45" s="94"/>
      <c r="I45" s="130">
        <f t="shared" si="0"/>
        <v>0</v>
      </c>
      <c r="J45" s="89"/>
      <c r="K45" s="130">
        <f t="shared" si="1"/>
        <v>0</v>
      </c>
      <c r="L45" s="130">
        <f t="shared" si="2"/>
        <v>0</v>
      </c>
      <c r="M45" s="130" t="str">
        <f t="shared" si="3"/>
        <v xml:space="preserve"> </v>
      </c>
      <c r="N45" s="130">
        <f t="shared" si="4"/>
        <v>0</v>
      </c>
      <c r="O45" s="4"/>
    </row>
    <row r="46" spans="1:15" x14ac:dyDescent="0.2">
      <c r="A46" s="116"/>
      <c r="B46" s="90"/>
      <c r="C46" s="51"/>
      <c r="D46" s="52"/>
      <c r="E46" s="52"/>
      <c r="F46" s="47"/>
      <c r="G46" s="92"/>
      <c r="H46" s="94"/>
      <c r="I46" s="130">
        <f t="shared" si="0"/>
        <v>0</v>
      </c>
      <c r="J46" s="89"/>
      <c r="K46" s="130">
        <f t="shared" si="1"/>
        <v>0</v>
      </c>
      <c r="L46" s="130">
        <f t="shared" si="2"/>
        <v>0</v>
      </c>
      <c r="M46" s="130" t="str">
        <f t="shared" si="3"/>
        <v xml:space="preserve"> </v>
      </c>
      <c r="N46" s="130">
        <f t="shared" si="4"/>
        <v>0</v>
      </c>
      <c r="O46" s="4"/>
    </row>
    <row r="47" spans="1:15" x14ac:dyDescent="0.2">
      <c r="A47" s="116"/>
      <c r="B47" s="90"/>
      <c r="C47" s="51"/>
      <c r="D47" s="52"/>
      <c r="E47" s="52"/>
      <c r="F47" s="47"/>
      <c r="G47" s="92"/>
      <c r="H47" s="94"/>
      <c r="I47" s="130">
        <f t="shared" si="0"/>
        <v>0</v>
      </c>
      <c r="J47" s="89"/>
      <c r="K47" s="130">
        <f t="shared" si="1"/>
        <v>0</v>
      </c>
      <c r="L47" s="130">
        <f t="shared" si="2"/>
        <v>0</v>
      </c>
      <c r="M47" s="130" t="str">
        <f t="shared" si="3"/>
        <v xml:space="preserve"> </v>
      </c>
      <c r="N47" s="130">
        <f t="shared" si="4"/>
        <v>0</v>
      </c>
      <c r="O47" s="4"/>
    </row>
    <row r="48" spans="1:15" x14ac:dyDescent="0.2">
      <c r="A48" s="116"/>
      <c r="B48" s="90"/>
      <c r="C48" s="51"/>
      <c r="D48" s="52"/>
      <c r="E48" s="52"/>
      <c r="F48" s="47"/>
      <c r="G48" s="92"/>
      <c r="H48" s="94"/>
      <c r="I48" s="130">
        <f t="shared" si="0"/>
        <v>0</v>
      </c>
      <c r="J48" s="89"/>
      <c r="K48" s="130">
        <f t="shared" si="1"/>
        <v>0</v>
      </c>
      <c r="L48" s="130">
        <f t="shared" si="2"/>
        <v>0</v>
      </c>
      <c r="M48" s="130" t="str">
        <f t="shared" si="3"/>
        <v xml:space="preserve"> </v>
      </c>
      <c r="N48" s="130">
        <f t="shared" si="4"/>
        <v>0</v>
      </c>
      <c r="O48" s="4"/>
    </row>
    <row r="49" spans="1:15" x14ac:dyDescent="0.2">
      <c r="A49" s="116"/>
      <c r="B49" s="90"/>
      <c r="C49" s="51"/>
      <c r="D49" s="52"/>
      <c r="E49" s="52"/>
      <c r="F49" s="47"/>
      <c r="G49" s="92"/>
      <c r="H49" s="94"/>
      <c r="I49" s="130">
        <f t="shared" si="0"/>
        <v>0</v>
      </c>
      <c r="J49" s="89"/>
      <c r="K49" s="130">
        <f t="shared" si="1"/>
        <v>0</v>
      </c>
      <c r="L49" s="130">
        <f t="shared" si="2"/>
        <v>0</v>
      </c>
      <c r="M49" s="130" t="str">
        <f t="shared" si="3"/>
        <v xml:space="preserve"> </v>
      </c>
      <c r="N49" s="130">
        <f t="shared" si="4"/>
        <v>0</v>
      </c>
      <c r="O49" s="4"/>
    </row>
    <row r="50" spans="1:15" x14ac:dyDescent="0.2">
      <c r="A50" s="116"/>
      <c r="B50" s="90"/>
      <c r="C50" s="51"/>
      <c r="D50" s="52"/>
      <c r="E50" s="52"/>
      <c r="F50" s="47"/>
      <c r="G50" s="92"/>
      <c r="H50" s="94"/>
      <c r="I50" s="130">
        <f t="shared" si="0"/>
        <v>0</v>
      </c>
      <c r="J50" s="89"/>
      <c r="K50" s="130">
        <f t="shared" si="1"/>
        <v>0</v>
      </c>
      <c r="L50" s="130">
        <f t="shared" si="2"/>
        <v>0</v>
      </c>
      <c r="M50" s="130" t="str">
        <f t="shared" si="3"/>
        <v xml:space="preserve"> </v>
      </c>
      <c r="N50" s="130">
        <f t="shared" si="4"/>
        <v>0</v>
      </c>
      <c r="O50" s="21"/>
    </row>
    <row r="51" spans="1:15" x14ac:dyDescent="0.2">
      <c r="A51" s="116"/>
      <c r="B51" s="90"/>
      <c r="C51" s="51"/>
      <c r="D51" s="52"/>
      <c r="E51" s="52"/>
      <c r="F51" s="47"/>
      <c r="G51" s="92"/>
      <c r="H51" s="94"/>
      <c r="I51" s="130">
        <f t="shared" si="0"/>
        <v>0</v>
      </c>
      <c r="J51" s="89"/>
      <c r="K51" s="130">
        <f t="shared" si="1"/>
        <v>0</v>
      </c>
      <c r="L51" s="130">
        <f t="shared" si="2"/>
        <v>0</v>
      </c>
      <c r="M51" s="130" t="str">
        <f t="shared" si="3"/>
        <v xml:space="preserve"> </v>
      </c>
      <c r="N51" s="130">
        <f t="shared" si="4"/>
        <v>0</v>
      </c>
      <c r="O51" s="4"/>
    </row>
    <row r="52" spans="1:15" x14ac:dyDescent="0.2">
      <c r="A52" s="116"/>
      <c r="B52" s="90"/>
      <c r="C52" s="51"/>
      <c r="D52" s="52"/>
      <c r="E52" s="52"/>
      <c r="F52" s="47"/>
      <c r="G52" s="92"/>
      <c r="H52" s="94"/>
      <c r="I52" s="130">
        <f t="shared" si="0"/>
        <v>0</v>
      </c>
      <c r="J52" s="89"/>
      <c r="K52" s="130">
        <f t="shared" si="1"/>
        <v>0</v>
      </c>
      <c r="L52" s="130">
        <f t="shared" si="2"/>
        <v>0</v>
      </c>
      <c r="M52" s="130" t="str">
        <f t="shared" si="3"/>
        <v xml:space="preserve"> </v>
      </c>
      <c r="N52" s="130">
        <f t="shared" si="4"/>
        <v>0</v>
      </c>
      <c r="O52" s="4"/>
    </row>
    <row r="53" spans="1:15" x14ac:dyDescent="0.2">
      <c r="A53" s="116"/>
      <c r="B53" s="90"/>
      <c r="C53" s="51"/>
      <c r="D53" s="52"/>
      <c r="E53" s="52"/>
      <c r="F53" s="47"/>
      <c r="G53" s="92"/>
      <c r="H53" s="94"/>
      <c r="I53" s="130">
        <f t="shared" si="0"/>
        <v>0</v>
      </c>
      <c r="J53" s="89"/>
      <c r="K53" s="130">
        <f t="shared" si="1"/>
        <v>0</v>
      </c>
      <c r="L53" s="130">
        <f t="shared" si="2"/>
        <v>0</v>
      </c>
      <c r="M53" s="130" t="str">
        <f t="shared" si="3"/>
        <v xml:space="preserve"> </v>
      </c>
      <c r="N53" s="130">
        <f t="shared" si="4"/>
        <v>0</v>
      </c>
      <c r="O53" s="4"/>
    </row>
    <row r="54" spans="1:15" x14ac:dyDescent="0.2">
      <c r="A54" s="116"/>
      <c r="B54" s="90"/>
      <c r="C54" s="51"/>
      <c r="D54" s="52"/>
      <c r="E54" s="52"/>
      <c r="F54" s="47"/>
      <c r="G54" s="92"/>
      <c r="H54" s="94"/>
      <c r="I54" s="130">
        <f t="shared" si="0"/>
        <v>0</v>
      </c>
      <c r="J54" s="89"/>
      <c r="K54" s="130">
        <f t="shared" si="1"/>
        <v>0</v>
      </c>
      <c r="L54" s="130">
        <f t="shared" si="2"/>
        <v>0</v>
      </c>
      <c r="M54" s="130" t="str">
        <f t="shared" si="3"/>
        <v xml:space="preserve"> </v>
      </c>
      <c r="N54" s="130">
        <f t="shared" si="4"/>
        <v>0</v>
      </c>
      <c r="O54" s="4"/>
    </row>
    <row r="55" spans="1:15" x14ac:dyDescent="0.2">
      <c r="A55" s="116"/>
      <c r="B55" s="90"/>
      <c r="C55" s="51"/>
      <c r="D55" s="52"/>
      <c r="E55" s="52"/>
      <c r="F55" s="47"/>
      <c r="G55" s="92"/>
      <c r="H55" s="94"/>
      <c r="I55" s="130">
        <f t="shared" si="0"/>
        <v>0</v>
      </c>
      <c r="J55" s="89"/>
      <c r="K55" s="130">
        <f t="shared" si="1"/>
        <v>0</v>
      </c>
      <c r="L55" s="130">
        <f t="shared" si="2"/>
        <v>0</v>
      </c>
      <c r="M55" s="130" t="str">
        <f t="shared" si="3"/>
        <v xml:space="preserve"> </v>
      </c>
      <c r="N55" s="130">
        <f t="shared" si="4"/>
        <v>0</v>
      </c>
      <c r="O55" s="4"/>
    </row>
    <row r="56" spans="1:15" x14ac:dyDescent="0.2">
      <c r="A56" s="116"/>
      <c r="B56" s="90"/>
      <c r="C56" s="51"/>
      <c r="D56" s="52"/>
      <c r="E56" s="52"/>
      <c r="F56" s="47"/>
      <c r="G56" s="92"/>
      <c r="H56" s="94"/>
      <c r="I56" s="130">
        <f t="shared" si="0"/>
        <v>0</v>
      </c>
      <c r="J56" s="89"/>
      <c r="K56" s="130">
        <f t="shared" si="1"/>
        <v>0</v>
      </c>
      <c r="L56" s="130">
        <f t="shared" si="2"/>
        <v>0</v>
      </c>
      <c r="M56" s="130" t="str">
        <f t="shared" si="3"/>
        <v xml:space="preserve"> </v>
      </c>
      <c r="N56" s="130">
        <f t="shared" si="4"/>
        <v>0</v>
      </c>
      <c r="O56" s="21"/>
    </row>
    <row r="57" spans="1:15" x14ac:dyDescent="0.2">
      <c r="A57" s="116"/>
      <c r="B57" s="90"/>
      <c r="C57" s="51"/>
      <c r="D57" s="52"/>
      <c r="E57" s="52"/>
      <c r="F57" s="47"/>
      <c r="G57" s="92"/>
      <c r="H57" s="94"/>
      <c r="I57" s="130">
        <f t="shared" si="0"/>
        <v>0</v>
      </c>
      <c r="J57" s="89"/>
      <c r="K57" s="130">
        <f t="shared" si="1"/>
        <v>0</v>
      </c>
      <c r="L57" s="130">
        <f t="shared" si="2"/>
        <v>0</v>
      </c>
      <c r="M57" s="130" t="str">
        <f t="shared" si="3"/>
        <v xml:space="preserve"> </v>
      </c>
      <c r="N57" s="130">
        <f t="shared" si="4"/>
        <v>0</v>
      </c>
      <c r="O57" s="4"/>
    </row>
    <row r="58" spans="1:15" x14ac:dyDescent="0.2">
      <c r="A58" s="116"/>
      <c r="B58" s="90"/>
      <c r="C58" s="51"/>
      <c r="D58" s="52"/>
      <c r="E58" s="52"/>
      <c r="F58" s="47"/>
      <c r="G58" s="92"/>
      <c r="H58" s="94"/>
      <c r="I58" s="130">
        <f t="shared" si="0"/>
        <v>0</v>
      </c>
      <c r="J58" s="89"/>
      <c r="K58" s="130">
        <f t="shared" si="1"/>
        <v>0</v>
      </c>
      <c r="L58" s="130">
        <f t="shared" si="2"/>
        <v>0</v>
      </c>
      <c r="M58" s="130" t="str">
        <f t="shared" si="3"/>
        <v xml:space="preserve"> </v>
      </c>
      <c r="N58" s="130">
        <f t="shared" si="4"/>
        <v>0</v>
      </c>
      <c r="O58" s="4"/>
    </row>
    <row r="59" spans="1:15" x14ac:dyDescent="0.2">
      <c r="A59" s="116"/>
      <c r="B59" s="90"/>
      <c r="C59" s="51"/>
      <c r="D59" s="52"/>
      <c r="E59" s="52"/>
      <c r="F59" s="47"/>
      <c r="G59" s="92"/>
      <c r="H59" s="94"/>
      <c r="I59" s="130">
        <f t="shared" si="0"/>
        <v>0</v>
      </c>
      <c r="J59" s="89"/>
      <c r="K59" s="130">
        <f t="shared" si="1"/>
        <v>0</v>
      </c>
      <c r="L59" s="130">
        <f t="shared" si="2"/>
        <v>0</v>
      </c>
      <c r="M59" s="130" t="str">
        <f t="shared" si="3"/>
        <v xml:space="preserve"> </v>
      </c>
      <c r="N59" s="130">
        <f t="shared" si="4"/>
        <v>0</v>
      </c>
      <c r="O59" s="4"/>
    </row>
    <row r="60" spans="1:15" x14ac:dyDescent="0.2">
      <c r="A60" s="116"/>
      <c r="B60" s="90"/>
      <c r="C60" s="51"/>
      <c r="D60" s="52"/>
      <c r="E60" s="52"/>
      <c r="F60" s="47"/>
      <c r="G60" s="92"/>
      <c r="H60" s="94"/>
      <c r="I60" s="130">
        <f t="shared" si="0"/>
        <v>0</v>
      </c>
      <c r="J60" s="89"/>
      <c r="K60" s="130">
        <f t="shared" si="1"/>
        <v>0</v>
      </c>
      <c r="L60" s="130">
        <f t="shared" si="2"/>
        <v>0</v>
      </c>
      <c r="M60" s="130" t="str">
        <f t="shared" si="3"/>
        <v xml:space="preserve"> </v>
      </c>
      <c r="N60" s="130">
        <f t="shared" si="4"/>
        <v>0</v>
      </c>
      <c r="O60" s="4"/>
    </row>
    <row r="61" spans="1:15" x14ac:dyDescent="0.2">
      <c r="A61" s="116"/>
      <c r="B61" s="90"/>
      <c r="C61" s="51"/>
      <c r="D61" s="52"/>
      <c r="E61" s="52"/>
      <c r="F61" s="47"/>
      <c r="G61" s="92"/>
      <c r="H61" s="94"/>
      <c r="I61" s="130">
        <f t="shared" si="0"/>
        <v>0</v>
      </c>
      <c r="J61" s="89"/>
      <c r="K61" s="130">
        <f t="shared" si="1"/>
        <v>0</v>
      </c>
      <c r="L61" s="130">
        <f t="shared" si="2"/>
        <v>0</v>
      </c>
      <c r="M61" s="130" t="str">
        <f t="shared" si="3"/>
        <v xml:space="preserve"> </v>
      </c>
      <c r="N61" s="130">
        <f t="shared" si="4"/>
        <v>0</v>
      </c>
      <c r="O61" s="4"/>
    </row>
    <row r="62" spans="1:15" x14ac:dyDescent="0.2">
      <c r="A62" s="116"/>
      <c r="B62" s="90"/>
      <c r="C62" s="51"/>
      <c r="D62" s="52"/>
      <c r="E62" s="52"/>
      <c r="F62" s="47"/>
      <c r="G62" s="92"/>
      <c r="H62" s="94"/>
      <c r="I62" s="130">
        <f t="shared" si="0"/>
        <v>0</v>
      </c>
      <c r="J62" s="89"/>
      <c r="K62" s="130">
        <f t="shared" si="1"/>
        <v>0</v>
      </c>
      <c r="L62" s="130">
        <f t="shared" si="2"/>
        <v>0</v>
      </c>
      <c r="M62" s="130" t="str">
        <f t="shared" si="3"/>
        <v xml:space="preserve"> </v>
      </c>
      <c r="N62" s="130">
        <f t="shared" si="4"/>
        <v>0</v>
      </c>
      <c r="O62" s="4"/>
    </row>
    <row r="63" spans="1:15" x14ac:dyDescent="0.2">
      <c r="A63" s="116"/>
      <c r="B63" s="90"/>
      <c r="C63" s="51"/>
      <c r="D63" s="52"/>
      <c r="E63" s="52"/>
      <c r="F63" s="47"/>
      <c r="G63" s="92"/>
      <c r="H63" s="94"/>
      <c r="I63" s="130">
        <f t="shared" si="0"/>
        <v>0</v>
      </c>
      <c r="J63" s="89"/>
      <c r="K63" s="130">
        <f t="shared" si="1"/>
        <v>0</v>
      </c>
      <c r="L63" s="130">
        <f t="shared" si="2"/>
        <v>0</v>
      </c>
      <c r="M63" s="130" t="str">
        <f t="shared" si="3"/>
        <v xml:space="preserve"> </v>
      </c>
      <c r="N63" s="130">
        <f t="shared" si="4"/>
        <v>0</v>
      </c>
      <c r="O63" s="21"/>
    </row>
    <row r="64" spans="1:15" x14ac:dyDescent="0.2">
      <c r="A64" s="116"/>
      <c r="B64" s="90"/>
      <c r="C64" s="51"/>
      <c r="D64" s="52"/>
      <c r="E64" s="52"/>
      <c r="F64" s="47"/>
      <c r="G64" s="92"/>
      <c r="H64" s="94"/>
      <c r="I64" s="130">
        <f t="shared" si="0"/>
        <v>0</v>
      </c>
      <c r="J64" s="89"/>
      <c r="K64" s="130">
        <f t="shared" si="1"/>
        <v>0</v>
      </c>
      <c r="L64" s="130">
        <f t="shared" si="2"/>
        <v>0</v>
      </c>
      <c r="M64" s="130" t="str">
        <f t="shared" si="3"/>
        <v xml:space="preserve"> </v>
      </c>
      <c r="N64" s="130">
        <f t="shared" si="4"/>
        <v>0</v>
      </c>
      <c r="O64" s="4"/>
    </row>
    <row r="65" spans="1:15" x14ac:dyDescent="0.2">
      <c r="A65" s="116"/>
      <c r="B65" s="90"/>
      <c r="C65" s="51"/>
      <c r="D65" s="52"/>
      <c r="E65" s="52"/>
      <c r="F65" s="47"/>
      <c r="G65" s="92"/>
      <c r="H65" s="94"/>
      <c r="I65" s="130">
        <f t="shared" si="0"/>
        <v>0</v>
      </c>
      <c r="J65" s="89"/>
      <c r="K65" s="130">
        <f t="shared" si="1"/>
        <v>0</v>
      </c>
      <c r="L65" s="130">
        <f t="shared" si="2"/>
        <v>0</v>
      </c>
      <c r="M65" s="130" t="str">
        <f t="shared" si="3"/>
        <v xml:space="preserve"> </v>
      </c>
      <c r="N65" s="130">
        <f t="shared" si="4"/>
        <v>0</v>
      </c>
      <c r="O65" s="4"/>
    </row>
    <row r="66" spans="1:15" x14ac:dyDescent="0.2">
      <c r="A66" s="116"/>
      <c r="B66" s="90"/>
      <c r="C66" s="51"/>
      <c r="D66" s="52"/>
      <c r="E66" s="52"/>
      <c r="F66" s="47"/>
      <c r="G66" s="92"/>
      <c r="H66" s="94"/>
      <c r="I66" s="130">
        <f t="shared" si="0"/>
        <v>0</v>
      </c>
      <c r="J66" s="89"/>
      <c r="K66" s="130">
        <f t="shared" si="1"/>
        <v>0</v>
      </c>
      <c r="L66" s="130">
        <f t="shared" si="2"/>
        <v>0</v>
      </c>
      <c r="M66" s="130" t="str">
        <f t="shared" si="3"/>
        <v xml:space="preserve"> </v>
      </c>
      <c r="N66" s="130">
        <f t="shared" si="4"/>
        <v>0</v>
      </c>
      <c r="O66" s="4"/>
    </row>
    <row r="67" spans="1:15" x14ac:dyDescent="0.2">
      <c r="A67" s="116"/>
      <c r="B67" s="90"/>
      <c r="C67" s="51"/>
      <c r="D67" s="52"/>
      <c r="E67" s="52"/>
      <c r="F67" s="47"/>
      <c r="G67" s="92"/>
      <c r="H67" s="94"/>
      <c r="I67" s="130">
        <f t="shared" si="0"/>
        <v>0</v>
      </c>
      <c r="J67" s="89"/>
      <c r="K67" s="130">
        <f t="shared" si="1"/>
        <v>0</v>
      </c>
      <c r="L67" s="130">
        <f t="shared" si="2"/>
        <v>0</v>
      </c>
      <c r="M67" s="130" t="str">
        <f t="shared" si="3"/>
        <v xml:space="preserve"> </v>
      </c>
      <c r="N67" s="130">
        <f t="shared" si="4"/>
        <v>0</v>
      </c>
      <c r="O67" s="4"/>
    </row>
    <row r="68" spans="1:15" x14ac:dyDescent="0.2">
      <c r="A68" s="116"/>
      <c r="B68" s="90"/>
      <c r="C68" s="51"/>
      <c r="D68" s="52"/>
      <c r="E68" s="52"/>
      <c r="F68" s="47"/>
      <c r="G68" s="92"/>
      <c r="H68" s="94"/>
      <c r="I68" s="130">
        <f t="shared" si="0"/>
        <v>0</v>
      </c>
      <c r="J68" s="89"/>
      <c r="K68" s="130">
        <f t="shared" si="1"/>
        <v>0</v>
      </c>
      <c r="L68" s="130">
        <f t="shared" si="2"/>
        <v>0</v>
      </c>
      <c r="M68" s="130" t="str">
        <f t="shared" si="3"/>
        <v xml:space="preserve"> </v>
      </c>
      <c r="N68" s="130">
        <f t="shared" si="4"/>
        <v>0</v>
      </c>
      <c r="O68" s="4"/>
    </row>
    <row r="69" spans="1:15" x14ac:dyDescent="0.2">
      <c r="A69" s="116"/>
      <c r="B69" s="90"/>
      <c r="C69" s="51"/>
      <c r="D69" s="52"/>
      <c r="E69" s="52"/>
      <c r="F69" s="47"/>
      <c r="G69" s="92"/>
      <c r="H69" s="94"/>
      <c r="I69" s="130">
        <f t="shared" si="0"/>
        <v>0</v>
      </c>
      <c r="J69" s="89"/>
      <c r="K69" s="130">
        <f t="shared" si="1"/>
        <v>0</v>
      </c>
      <c r="L69" s="130">
        <f t="shared" si="2"/>
        <v>0</v>
      </c>
      <c r="M69" s="130" t="str">
        <f t="shared" si="3"/>
        <v xml:space="preserve"> </v>
      </c>
      <c r="N69" s="130">
        <f t="shared" si="4"/>
        <v>0</v>
      </c>
      <c r="O69" s="4"/>
    </row>
    <row r="70" spans="1:15" x14ac:dyDescent="0.2">
      <c r="A70" s="116"/>
      <c r="B70" s="90"/>
      <c r="C70" s="51"/>
      <c r="D70" s="52"/>
      <c r="E70" s="52"/>
      <c r="F70" s="47"/>
      <c r="G70" s="92"/>
      <c r="H70" s="94"/>
      <c r="I70" s="130">
        <f t="shared" si="0"/>
        <v>0</v>
      </c>
      <c r="J70" s="89"/>
      <c r="K70" s="130">
        <f t="shared" si="1"/>
        <v>0</v>
      </c>
      <c r="L70" s="130">
        <f t="shared" si="2"/>
        <v>0</v>
      </c>
      <c r="M70" s="130" t="str">
        <f t="shared" si="3"/>
        <v xml:space="preserve"> </v>
      </c>
      <c r="N70" s="130">
        <f t="shared" si="4"/>
        <v>0</v>
      </c>
      <c r="O70" s="21"/>
    </row>
    <row r="71" spans="1:15" x14ac:dyDescent="0.2">
      <c r="A71" s="116"/>
      <c r="B71" s="90"/>
      <c r="C71" s="51"/>
      <c r="D71" s="52"/>
      <c r="E71" s="52"/>
      <c r="F71" s="47"/>
      <c r="G71" s="92"/>
      <c r="H71" s="94"/>
      <c r="I71" s="130">
        <f t="shared" si="0"/>
        <v>0</v>
      </c>
      <c r="J71" s="89"/>
      <c r="K71" s="130">
        <f t="shared" si="1"/>
        <v>0</v>
      </c>
      <c r="L71" s="130">
        <f t="shared" si="2"/>
        <v>0</v>
      </c>
      <c r="M71" s="130" t="str">
        <f t="shared" si="3"/>
        <v xml:space="preserve"> </v>
      </c>
      <c r="N71" s="130">
        <f t="shared" si="4"/>
        <v>0</v>
      </c>
      <c r="O71" s="4"/>
    </row>
    <row r="72" spans="1:15" x14ac:dyDescent="0.2">
      <c r="A72" s="116"/>
      <c r="B72" s="90"/>
      <c r="C72" s="51"/>
      <c r="D72" s="52"/>
      <c r="E72" s="52"/>
      <c r="F72" s="47"/>
      <c r="G72" s="92"/>
      <c r="H72" s="94"/>
      <c r="I72" s="130">
        <f t="shared" ref="I72:I100" si="5">IF(E72&gt;0,E72-D72,0)</f>
        <v>0</v>
      </c>
      <c r="J72" s="89"/>
      <c r="K72" s="130">
        <f t="shared" ref="K72:K100" si="6">IF(G72="GUV",K71+I72,K71)</f>
        <v>0</v>
      </c>
      <c r="L72" s="130">
        <f t="shared" ref="L72:L100" si="7">L71+I72</f>
        <v>0</v>
      </c>
      <c r="M72" s="130" t="str">
        <f t="shared" ref="M72:M100" si="8">IF(G72="GUV",I72," ")</f>
        <v xml:space="preserve"> </v>
      </c>
      <c r="N72" s="130">
        <f t="shared" ref="N72:N100" si="9">IF(G72="GUV"," ",I72)</f>
        <v>0</v>
      </c>
      <c r="O72" s="4"/>
    </row>
    <row r="73" spans="1:15" x14ac:dyDescent="0.2">
      <c r="A73" s="116"/>
      <c r="B73" s="90"/>
      <c r="C73" s="91"/>
      <c r="D73" s="1"/>
      <c r="E73" s="1"/>
      <c r="F73" s="47"/>
      <c r="G73" s="92"/>
      <c r="H73" s="94"/>
      <c r="I73" s="130">
        <f t="shared" si="5"/>
        <v>0</v>
      </c>
      <c r="J73" s="89"/>
      <c r="K73" s="130">
        <f t="shared" si="6"/>
        <v>0</v>
      </c>
      <c r="L73" s="130">
        <f t="shared" si="7"/>
        <v>0</v>
      </c>
      <c r="M73" s="130" t="str">
        <f t="shared" si="8"/>
        <v xml:space="preserve"> </v>
      </c>
      <c r="N73" s="130">
        <f t="shared" si="9"/>
        <v>0</v>
      </c>
      <c r="O73" s="4"/>
    </row>
    <row r="74" spans="1:15" x14ac:dyDescent="0.2">
      <c r="A74" s="116"/>
      <c r="B74" s="90"/>
      <c r="C74" s="91"/>
      <c r="D74" s="1"/>
      <c r="E74" s="1"/>
      <c r="F74" s="47"/>
      <c r="G74" s="92"/>
      <c r="H74" s="94"/>
      <c r="I74" s="130">
        <f t="shared" si="5"/>
        <v>0</v>
      </c>
      <c r="J74" s="89"/>
      <c r="K74" s="130">
        <f t="shared" si="6"/>
        <v>0</v>
      </c>
      <c r="L74" s="130">
        <f t="shared" si="7"/>
        <v>0</v>
      </c>
      <c r="M74" s="130" t="str">
        <f t="shared" si="8"/>
        <v xml:space="preserve"> </v>
      </c>
      <c r="N74" s="130">
        <f t="shared" si="9"/>
        <v>0</v>
      </c>
      <c r="O74" s="4"/>
    </row>
    <row r="75" spans="1:15" x14ac:dyDescent="0.2">
      <c r="A75" s="116"/>
      <c r="B75" s="90"/>
      <c r="C75" s="91"/>
      <c r="D75" s="1"/>
      <c r="E75" s="1"/>
      <c r="F75" s="47"/>
      <c r="G75" s="92"/>
      <c r="H75" s="94"/>
      <c r="I75" s="130">
        <f t="shared" si="5"/>
        <v>0</v>
      </c>
      <c r="J75" s="89"/>
      <c r="K75" s="130">
        <f t="shared" si="6"/>
        <v>0</v>
      </c>
      <c r="L75" s="130">
        <f t="shared" si="7"/>
        <v>0</v>
      </c>
      <c r="M75" s="130" t="str">
        <f t="shared" si="8"/>
        <v xml:space="preserve"> </v>
      </c>
      <c r="N75" s="130">
        <f t="shared" si="9"/>
        <v>0</v>
      </c>
      <c r="O75" s="4"/>
    </row>
    <row r="76" spans="1:15" x14ac:dyDescent="0.2">
      <c r="A76" s="116"/>
      <c r="B76" s="90"/>
      <c r="C76" s="91"/>
      <c r="D76" s="1"/>
      <c r="E76" s="1"/>
      <c r="F76" s="47"/>
      <c r="G76" s="92"/>
      <c r="H76" s="94"/>
      <c r="I76" s="130">
        <f t="shared" si="5"/>
        <v>0</v>
      </c>
      <c r="J76" s="89"/>
      <c r="K76" s="130">
        <f t="shared" si="6"/>
        <v>0</v>
      </c>
      <c r="L76" s="130">
        <f t="shared" si="7"/>
        <v>0</v>
      </c>
      <c r="M76" s="130" t="str">
        <f t="shared" si="8"/>
        <v xml:space="preserve"> </v>
      </c>
      <c r="N76" s="130">
        <f t="shared" si="9"/>
        <v>0</v>
      </c>
      <c r="O76" s="4"/>
    </row>
    <row r="77" spans="1:15" x14ac:dyDescent="0.2">
      <c r="A77" s="116"/>
      <c r="B77" s="90"/>
      <c r="C77" s="91"/>
      <c r="D77" s="1"/>
      <c r="E77" s="1"/>
      <c r="F77" s="47"/>
      <c r="G77" s="92"/>
      <c r="H77" s="94"/>
      <c r="I77" s="130">
        <f t="shared" si="5"/>
        <v>0</v>
      </c>
      <c r="J77" s="89"/>
      <c r="K77" s="130">
        <f t="shared" si="6"/>
        <v>0</v>
      </c>
      <c r="L77" s="130">
        <f t="shared" si="7"/>
        <v>0</v>
      </c>
      <c r="M77" s="130" t="str">
        <f t="shared" si="8"/>
        <v xml:space="preserve"> </v>
      </c>
      <c r="N77" s="130">
        <f t="shared" si="9"/>
        <v>0</v>
      </c>
      <c r="O77" s="21"/>
    </row>
    <row r="78" spans="1:15" x14ac:dyDescent="0.2">
      <c r="A78" s="116"/>
      <c r="B78" s="90"/>
      <c r="C78" s="91"/>
      <c r="D78" s="1"/>
      <c r="E78" s="1"/>
      <c r="F78" s="47"/>
      <c r="G78" s="92"/>
      <c r="H78" s="94"/>
      <c r="I78" s="130">
        <f t="shared" si="5"/>
        <v>0</v>
      </c>
      <c r="J78" s="89"/>
      <c r="K78" s="130">
        <f t="shared" si="6"/>
        <v>0</v>
      </c>
      <c r="L78" s="130">
        <f t="shared" si="7"/>
        <v>0</v>
      </c>
      <c r="M78" s="130" t="str">
        <f t="shared" si="8"/>
        <v xml:space="preserve"> </v>
      </c>
      <c r="N78" s="130">
        <f t="shared" si="9"/>
        <v>0</v>
      </c>
      <c r="O78" s="4"/>
    </row>
    <row r="79" spans="1:15" x14ac:dyDescent="0.2">
      <c r="A79" s="116"/>
      <c r="B79" s="90"/>
      <c r="C79" s="91"/>
      <c r="D79" s="1"/>
      <c r="E79" s="1"/>
      <c r="F79" s="47"/>
      <c r="G79" s="92"/>
      <c r="H79" s="94"/>
      <c r="I79" s="130">
        <f t="shared" si="5"/>
        <v>0</v>
      </c>
      <c r="J79" s="89"/>
      <c r="K79" s="130">
        <f t="shared" si="6"/>
        <v>0</v>
      </c>
      <c r="L79" s="130">
        <f t="shared" si="7"/>
        <v>0</v>
      </c>
      <c r="M79" s="130" t="str">
        <f t="shared" si="8"/>
        <v xml:space="preserve"> </v>
      </c>
      <c r="N79" s="130">
        <f t="shared" si="9"/>
        <v>0</v>
      </c>
      <c r="O79" s="4"/>
    </row>
    <row r="80" spans="1:15" x14ac:dyDescent="0.2">
      <c r="A80" s="116"/>
      <c r="B80" s="90"/>
      <c r="C80" s="91"/>
      <c r="D80" s="1"/>
      <c r="E80" s="1"/>
      <c r="F80" s="47"/>
      <c r="G80" s="92"/>
      <c r="H80" s="94"/>
      <c r="I80" s="130">
        <f t="shared" si="5"/>
        <v>0</v>
      </c>
      <c r="J80" s="89"/>
      <c r="K80" s="130">
        <f t="shared" si="6"/>
        <v>0</v>
      </c>
      <c r="L80" s="130">
        <f t="shared" si="7"/>
        <v>0</v>
      </c>
      <c r="M80" s="130" t="str">
        <f t="shared" si="8"/>
        <v xml:space="preserve"> </v>
      </c>
      <c r="N80" s="130">
        <f t="shared" si="9"/>
        <v>0</v>
      </c>
      <c r="O80" s="4"/>
    </row>
    <row r="81" spans="1:15" x14ac:dyDescent="0.2">
      <c r="A81" s="116"/>
      <c r="B81" s="90"/>
      <c r="C81" s="91"/>
      <c r="D81" s="1"/>
      <c r="E81" s="1"/>
      <c r="F81" s="47"/>
      <c r="G81" s="92"/>
      <c r="H81" s="94"/>
      <c r="I81" s="130">
        <f t="shared" si="5"/>
        <v>0</v>
      </c>
      <c r="J81" s="89"/>
      <c r="K81" s="130">
        <f t="shared" si="6"/>
        <v>0</v>
      </c>
      <c r="L81" s="130">
        <f t="shared" si="7"/>
        <v>0</v>
      </c>
      <c r="M81" s="130" t="str">
        <f t="shared" si="8"/>
        <v xml:space="preserve"> </v>
      </c>
      <c r="N81" s="130">
        <f t="shared" si="9"/>
        <v>0</v>
      </c>
      <c r="O81" s="4"/>
    </row>
    <row r="82" spans="1:15" x14ac:dyDescent="0.2">
      <c r="A82" s="116"/>
      <c r="B82" s="90"/>
      <c r="C82" s="91"/>
      <c r="D82" s="1"/>
      <c r="E82" s="1"/>
      <c r="F82" s="47"/>
      <c r="G82" s="92"/>
      <c r="H82" s="94"/>
      <c r="I82" s="130">
        <f t="shared" si="5"/>
        <v>0</v>
      </c>
      <c r="J82" s="89"/>
      <c r="K82" s="130">
        <f t="shared" si="6"/>
        <v>0</v>
      </c>
      <c r="L82" s="130">
        <f t="shared" si="7"/>
        <v>0</v>
      </c>
      <c r="M82" s="130" t="str">
        <f t="shared" si="8"/>
        <v xml:space="preserve"> </v>
      </c>
      <c r="N82" s="130">
        <f t="shared" si="9"/>
        <v>0</v>
      </c>
      <c r="O82" s="4"/>
    </row>
    <row r="83" spans="1:15" x14ac:dyDescent="0.2">
      <c r="A83" s="116"/>
      <c r="B83" s="90"/>
      <c r="C83" s="91"/>
      <c r="D83" s="1"/>
      <c r="E83" s="1"/>
      <c r="F83" s="47"/>
      <c r="G83" s="92"/>
      <c r="H83" s="94"/>
      <c r="I83" s="130">
        <f t="shared" si="5"/>
        <v>0</v>
      </c>
      <c r="J83" s="89"/>
      <c r="K83" s="130">
        <f t="shared" si="6"/>
        <v>0</v>
      </c>
      <c r="L83" s="130">
        <f t="shared" si="7"/>
        <v>0</v>
      </c>
      <c r="M83" s="130" t="str">
        <f t="shared" si="8"/>
        <v xml:space="preserve"> </v>
      </c>
      <c r="N83" s="130">
        <f t="shared" si="9"/>
        <v>0</v>
      </c>
      <c r="O83" s="4"/>
    </row>
    <row r="84" spans="1:15" x14ac:dyDescent="0.2">
      <c r="A84" s="116"/>
      <c r="B84" s="90"/>
      <c r="C84" s="91"/>
      <c r="D84" s="1"/>
      <c r="E84" s="1"/>
      <c r="F84" s="47"/>
      <c r="G84" s="92"/>
      <c r="H84" s="94"/>
      <c r="I84" s="130">
        <f t="shared" si="5"/>
        <v>0</v>
      </c>
      <c r="J84" s="89"/>
      <c r="K84" s="130">
        <f t="shared" si="6"/>
        <v>0</v>
      </c>
      <c r="L84" s="130">
        <f t="shared" si="7"/>
        <v>0</v>
      </c>
      <c r="M84" s="130" t="str">
        <f t="shared" si="8"/>
        <v xml:space="preserve"> </v>
      </c>
      <c r="N84" s="130">
        <f t="shared" si="9"/>
        <v>0</v>
      </c>
      <c r="O84" s="4"/>
    </row>
    <row r="85" spans="1:15" x14ac:dyDescent="0.2">
      <c r="A85" s="116"/>
      <c r="B85" s="90"/>
      <c r="C85" s="91"/>
      <c r="D85" s="1"/>
      <c r="E85" s="1"/>
      <c r="F85" s="47"/>
      <c r="G85" s="92"/>
      <c r="H85" s="94"/>
      <c r="I85" s="130">
        <f t="shared" si="5"/>
        <v>0</v>
      </c>
      <c r="J85" s="89"/>
      <c r="K85" s="130">
        <f t="shared" si="6"/>
        <v>0</v>
      </c>
      <c r="L85" s="130">
        <f t="shared" si="7"/>
        <v>0</v>
      </c>
      <c r="M85" s="130" t="str">
        <f t="shared" si="8"/>
        <v xml:space="preserve"> </v>
      </c>
      <c r="N85" s="130">
        <f t="shared" si="9"/>
        <v>0</v>
      </c>
      <c r="O85" s="4"/>
    </row>
    <row r="86" spans="1:15" x14ac:dyDescent="0.2">
      <c r="A86" s="116"/>
      <c r="B86" s="90"/>
      <c r="C86" s="91"/>
      <c r="D86" s="1"/>
      <c r="E86" s="1"/>
      <c r="F86" s="47"/>
      <c r="G86" s="92"/>
      <c r="H86" s="94"/>
      <c r="I86" s="130">
        <f t="shared" si="5"/>
        <v>0</v>
      </c>
      <c r="J86" s="89"/>
      <c r="K86" s="130">
        <f t="shared" si="6"/>
        <v>0</v>
      </c>
      <c r="L86" s="130">
        <f t="shared" si="7"/>
        <v>0</v>
      </c>
      <c r="M86" s="130" t="str">
        <f t="shared" si="8"/>
        <v xml:space="preserve"> </v>
      </c>
      <c r="N86" s="130">
        <f t="shared" si="9"/>
        <v>0</v>
      </c>
      <c r="O86" s="4"/>
    </row>
    <row r="87" spans="1:15" x14ac:dyDescent="0.2">
      <c r="A87" s="116"/>
      <c r="B87" s="90"/>
      <c r="C87" s="91"/>
      <c r="D87" s="1"/>
      <c r="E87" s="1"/>
      <c r="F87" s="47"/>
      <c r="G87" s="92"/>
      <c r="H87" s="94"/>
      <c r="I87" s="130">
        <f t="shared" si="5"/>
        <v>0</v>
      </c>
      <c r="J87" s="89"/>
      <c r="K87" s="130">
        <f t="shared" si="6"/>
        <v>0</v>
      </c>
      <c r="L87" s="130">
        <f t="shared" si="7"/>
        <v>0</v>
      </c>
      <c r="M87" s="130" t="str">
        <f t="shared" si="8"/>
        <v xml:space="preserve"> </v>
      </c>
      <c r="N87" s="130">
        <f t="shared" si="9"/>
        <v>0</v>
      </c>
      <c r="O87" s="21"/>
    </row>
    <row r="88" spans="1:15" x14ac:dyDescent="0.2">
      <c r="A88" s="116"/>
      <c r="B88" s="90"/>
      <c r="C88" s="91"/>
      <c r="D88" s="1"/>
      <c r="E88" s="1"/>
      <c r="F88" s="47"/>
      <c r="G88" s="92"/>
      <c r="H88" s="94"/>
      <c r="I88" s="130">
        <f t="shared" si="5"/>
        <v>0</v>
      </c>
      <c r="J88" s="89"/>
      <c r="K88" s="130">
        <f t="shared" si="6"/>
        <v>0</v>
      </c>
      <c r="L88" s="130">
        <f t="shared" si="7"/>
        <v>0</v>
      </c>
      <c r="M88" s="130" t="str">
        <f t="shared" si="8"/>
        <v xml:space="preserve"> </v>
      </c>
      <c r="N88" s="130">
        <f t="shared" si="9"/>
        <v>0</v>
      </c>
      <c r="O88" s="4"/>
    </row>
    <row r="89" spans="1:15" x14ac:dyDescent="0.2">
      <c r="A89" s="116"/>
      <c r="B89" s="90"/>
      <c r="C89" s="91"/>
      <c r="D89" s="1"/>
      <c r="E89" s="1"/>
      <c r="F89" s="47"/>
      <c r="G89" s="92"/>
      <c r="H89" s="94"/>
      <c r="I89" s="130">
        <f t="shared" si="5"/>
        <v>0</v>
      </c>
      <c r="J89" s="89"/>
      <c r="K89" s="130">
        <f t="shared" si="6"/>
        <v>0</v>
      </c>
      <c r="L89" s="130">
        <f t="shared" si="7"/>
        <v>0</v>
      </c>
      <c r="M89" s="130" t="str">
        <f t="shared" si="8"/>
        <v xml:space="preserve"> </v>
      </c>
      <c r="N89" s="130">
        <f t="shared" si="9"/>
        <v>0</v>
      </c>
      <c r="O89" s="4"/>
    </row>
    <row r="90" spans="1:15" x14ac:dyDescent="0.2">
      <c r="A90" s="116"/>
      <c r="B90" s="90"/>
      <c r="C90" s="91"/>
      <c r="D90" s="1"/>
      <c r="E90" s="1"/>
      <c r="F90" s="47"/>
      <c r="G90" s="92"/>
      <c r="H90" s="94"/>
      <c r="I90" s="130">
        <f t="shared" si="5"/>
        <v>0</v>
      </c>
      <c r="J90" s="89"/>
      <c r="K90" s="130">
        <f t="shared" si="6"/>
        <v>0</v>
      </c>
      <c r="L90" s="130">
        <f t="shared" si="7"/>
        <v>0</v>
      </c>
      <c r="M90" s="130" t="str">
        <f t="shared" si="8"/>
        <v xml:space="preserve"> </v>
      </c>
      <c r="N90" s="130">
        <f t="shared" si="9"/>
        <v>0</v>
      </c>
      <c r="O90" s="4"/>
    </row>
    <row r="91" spans="1:15" x14ac:dyDescent="0.2">
      <c r="A91" s="116"/>
      <c r="B91" s="90"/>
      <c r="C91" s="91"/>
      <c r="D91" s="1"/>
      <c r="E91" s="1"/>
      <c r="F91" s="47"/>
      <c r="G91" s="92"/>
      <c r="H91" s="94"/>
      <c r="I91" s="130">
        <f t="shared" si="5"/>
        <v>0</v>
      </c>
      <c r="J91" s="89"/>
      <c r="K91" s="130">
        <f t="shared" si="6"/>
        <v>0</v>
      </c>
      <c r="L91" s="130">
        <f t="shared" si="7"/>
        <v>0</v>
      </c>
      <c r="M91" s="130" t="str">
        <f t="shared" si="8"/>
        <v xml:space="preserve"> </v>
      </c>
      <c r="N91" s="130">
        <f t="shared" si="9"/>
        <v>0</v>
      </c>
      <c r="O91" s="4"/>
    </row>
    <row r="92" spans="1:15" x14ac:dyDescent="0.2">
      <c r="A92" s="116"/>
      <c r="B92" s="90"/>
      <c r="C92" s="91"/>
      <c r="D92" s="1"/>
      <c r="E92" s="1"/>
      <c r="F92" s="47"/>
      <c r="G92" s="92"/>
      <c r="H92" s="94"/>
      <c r="I92" s="130">
        <f t="shared" si="5"/>
        <v>0</v>
      </c>
      <c r="J92" s="89"/>
      <c r="K92" s="130">
        <f t="shared" si="6"/>
        <v>0</v>
      </c>
      <c r="L92" s="130">
        <f t="shared" si="7"/>
        <v>0</v>
      </c>
      <c r="M92" s="130" t="str">
        <f t="shared" si="8"/>
        <v xml:space="preserve"> </v>
      </c>
      <c r="N92" s="130">
        <f t="shared" si="9"/>
        <v>0</v>
      </c>
      <c r="O92" s="4"/>
    </row>
    <row r="93" spans="1:15" x14ac:dyDescent="0.2">
      <c r="A93" s="116"/>
      <c r="B93" s="90"/>
      <c r="C93" s="91"/>
      <c r="D93" s="1"/>
      <c r="E93" s="1"/>
      <c r="F93" s="47"/>
      <c r="G93" s="92"/>
      <c r="H93" s="94"/>
      <c r="I93" s="130">
        <f t="shared" si="5"/>
        <v>0</v>
      </c>
      <c r="J93" s="89"/>
      <c r="K93" s="130">
        <f t="shared" si="6"/>
        <v>0</v>
      </c>
      <c r="L93" s="130">
        <f t="shared" si="7"/>
        <v>0</v>
      </c>
      <c r="M93" s="130" t="str">
        <f t="shared" si="8"/>
        <v xml:space="preserve"> </v>
      </c>
      <c r="N93" s="130">
        <f t="shared" si="9"/>
        <v>0</v>
      </c>
      <c r="O93" s="4"/>
    </row>
    <row r="94" spans="1:15" x14ac:dyDescent="0.2">
      <c r="A94" s="116"/>
      <c r="B94" s="90"/>
      <c r="C94" s="91"/>
      <c r="D94" s="1"/>
      <c r="E94" s="1"/>
      <c r="F94" s="47"/>
      <c r="G94" s="92"/>
      <c r="H94" s="94"/>
      <c r="I94" s="130">
        <f t="shared" si="5"/>
        <v>0</v>
      </c>
      <c r="J94" s="89"/>
      <c r="K94" s="130">
        <f t="shared" si="6"/>
        <v>0</v>
      </c>
      <c r="L94" s="130">
        <f t="shared" si="7"/>
        <v>0</v>
      </c>
      <c r="M94" s="130" t="str">
        <f t="shared" si="8"/>
        <v xml:space="preserve"> </v>
      </c>
      <c r="N94" s="130">
        <f t="shared" si="9"/>
        <v>0</v>
      </c>
      <c r="O94" s="21"/>
    </row>
    <row r="95" spans="1:15" x14ac:dyDescent="0.2">
      <c r="A95" s="116"/>
      <c r="B95" s="90"/>
      <c r="C95" s="91"/>
      <c r="D95" s="1"/>
      <c r="E95" s="1"/>
      <c r="F95" s="47"/>
      <c r="G95" s="92"/>
      <c r="H95" s="94"/>
      <c r="I95" s="130">
        <f t="shared" si="5"/>
        <v>0</v>
      </c>
      <c r="J95" s="89"/>
      <c r="K95" s="130">
        <f t="shared" si="6"/>
        <v>0</v>
      </c>
      <c r="L95" s="130">
        <f t="shared" si="7"/>
        <v>0</v>
      </c>
      <c r="M95" s="130" t="str">
        <f t="shared" si="8"/>
        <v xml:space="preserve"> </v>
      </c>
      <c r="N95" s="130">
        <f t="shared" si="9"/>
        <v>0</v>
      </c>
      <c r="O95" s="4"/>
    </row>
    <row r="96" spans="1:15" x14ac:dyDescent="0.2">
      <c r="A96" s="116"/>
      <c r="B96" s="90"/>
      <c r="C96" s="91"/>
      <c r="D96" s="1"/>
      <c r="E96" s="1"/>
      <c r="F96" s="47"/>
      <c r="G96" s="92"/>
      <c r="H96" s="94"/>
      <c r="I96" s="130">
        <f t="shared" si="5"/>
        <v>0</v>
      </c>
      <c r="J96" s="89"/>
      <c r="K96" s="130">
        <f t="shared" si="6"/>
        <v>0</v>
      </c>
      <c r="L96" s="130">
        <f t="shared" si="7"/>
        <v>0</v>
      </c>
      <c r="M96" s="130" t="str">
        <f t="shared" si="8"/>
        <v xml:space="preserve"> </v>
      </c>
      <c r="N96" s="130">
        <f t="shared" si="9"/>
        <v>0</v>
      </c>
      <c r="O96" s="4"/>
    </row>
    <row r="97" spans="1:18" x14ac:dyDescent="0.2">
      <c r="A97" s="116"/>
      <c r="B97" s="90"/>
      <c r="C97" s="91"/>
      <c r="D97" s="1"/>
      <c r="E97" s="1"/>
      <c r="F97" s="47"/>
      <c r="G97" s="92"/>
      <c r="H97" s="94"/>
      <c r="I97" s="130">
        <f t="shared" si="5"/>
        <v>0</v>
      </c>
      <c r="J97" s="89"/>
      <c r="K97" s="130">
        <f t="shared" si="6"/>
        <v>0</v>
      </c>
      <c r="L97" s="130">
        <f t="shared" si="7"/>
        <v>0</v>
      </c>
      <c r="M97" s="130" t="str">
        <f t="shared" si="8"/>
        <v xml:space="preserve"> </v>
      </c>
      <c r="N97" s="130">
        <f t="shared" si="9"/>
        <v>0</v>
      </c>
      <c r="O97" s="4"/>
    </row>
    <row r="98" spans="1:18" x14ac:dyDescent="0.2">
      <c r="A98" s="116"/>
      <c r="B98" s="90"/>
      <c r="C98" s="91"/>
      <c r="D98" s="1"/>
      <c r="E98" s="1"/>
      <c r="F98" s="47"/>
      <c r="G98" s="92"/>
      <c r="H98" s="94"/>
      <c r="I98" s="130">
        <f t="shared" si="5"/>
        <v>0</v>
      </c>
      <c r="J98" s="89"/>
      <c r="K98" s="130">
        <f t="shared" si="6"/>
        <v>0</v>
      </c>
      <c r="L98" s="130">
        <f t="shared" si="7"/>
        <v>0</v>
      </c>
      <c r="M98" s="130" t="str">
        <f t="shared" si="8"/>
        <v xml:space="preserve"> </v>
      </c>
      <c r="N98" s="130">
        <f t="shared" si="9"/>
        <v>0</v>
      </c>
      <c r="O98" s="4"/>
    </row>
    <row r="99" spans="1:18" x14ac:dyDescent="0.2">
      <c r="A99" s="116"/>
      <c r="B99" s="90"/>
      <c r="C99" s="91"/>
      <c r="D99" s="1"/>
      <c r="E99" s="1"/>
      <c r="F99" s="47"/>
      <c r="G99" s="92"/>
      <c r="H99" s="94"/>
      <c r="I99" s="130">
        <f t="shared" si="5"/>
        <v>0</v>
      </c>
      <c r="J99" s="89"/>
      <c r="K99" s="130">
        <f t="shared" si="6"/>
        <v>0</v>
      </c>
      <c r="L99" s="130">
        <f t="shared" si="7"/>
        <v>0</v>
      </c>
      <c r="M99" s="130" t="str">
        <f t="shared" si="8"/>
        <v xml:space="preserve"> </v>
      </c>
      <c r="N99" s="130">
        <f t="shared" si="9"/>
        <v>0</v>
      </c>
      <c r="O99" s="4"/>
    </row>
    <row r="100" spans="1:18" x14ac:dyDescent="0.2">
      <c r="A100" s="116"/>
      <c r="B100" s="90"/>
      <c r="C100" s="91"/>
      <c r="D100" s="1"/>
      <c r="E100" s="1"/>
      <c r="F100" s="47"/>
      <c r="G100" s="92"/>
      <c r="H100" s="94"/>
      <c r="I100" s="130">
        <f t="shared" si="5"/>
        <v>0</v>
      </c>
      <c r="J100" s="89"/>
      <c r="K100" s="130">
        <f t="shared" si="6"/>
        <v>0</v>
      </c>
      <c r="L100" s="130">
        <f t="shared" si="7"/>
        <v>0</v>
      </c>
      <c r="M100" s="130" t="str">
        <f t="shared" si="8"/>
        <v xml:space="preserve"> </v>
      </c>
      <c r="N100" s="130">
        <f t="shared" si="9"/>
        <v>0</v>
      </c>
      <c r="O100" s="4"/>
    </row>
    <row r="101" spans="1:18" x14ac:dyDescent="0.2">
      <c r="K101" s="130">
        <f>MAX(K6:K100)</f>
        <v>0</v>
      </c>
      <c r="L101" s="130">
        <f>MAX(L6:L100)</f>
        <v>0</v>
      </c>
      <c r="M101" s="130">
        <f>SUM(M7:M100)</f>
        <v>0</v>
      </c>
      <c r="N101" s="130">
        <f>SUM(N7:N100)</f>
        <v>0</v>
      </c>
      <c r="O101" s="4"/>
    </row>
    <row r="102" spans="1:18" x14ac:dyDescent="0.2">
      <c r="D102" s="16"/>
      <c r="M102" s="75"/>
      <c r="N102" s="3"/>
      <c r="O102" s="4"/>
    </row>
    <row r="103" spans="1:18" x14ac:dyDescent="0.2">
      <c r="D103" s="16"/>
      <c r="M103" s="75"/>
      <c r="N103" s="3"/>
      <c r="O103" s="4"/>
    </row>
    <row r="104" spans="1:18" x14ac:dyDescent="0.2">
      <c r="I104" s="5"/>
      <c r="K104" s="5"/>
      <c r="M104" s="75"/>
      <c r="N104" s="3"/>
      <c r="O104" s="4"/>
    </row>
    <row r="105" spans="1:18" x14ac:dyDescent="0.2">
      <c r="M105" s="75"/>
      <c r="N105" s="3"/>
      <c r="O105" s="4"/>
    </row>
    <row r="106" spans="1:18" x14ac:dyDescent="0.2">
      <c r="I106" s="18"/>
      <c r="K106" s="18"/>
      <c r="M106" s="75"/>
      <c r="N106" s="3"/>
      <c r="O106" s="4"/>
      <c r="P106" s="16"/>
      <c r="R106" s="16"/>
    </row>
    <row r="107" spans="1:18" x14ac:dyDescent="0.2">
      <c r="I107" s="19"/>
      <c r="K107" s="19"/>
      <c r="M107" s="75"/>
      <c r="N107" s="3"/>
      <c r="O107" s="4"/>
      <c r="P107" s="16"/>
    </row>
    <row r="108" spans="1:18" x14ac:dyDescent="0.2">
      <c r="D108" s="16"/>
      <c r="E108" s="16"/>
      <c r="G108" s="17"/>
      <c r="H108" s="17"/>
      <c r="I108" s="20"/>
      <c r="J108" s="17"/>
      <c r="K108" s="20"/>
      <c r="M108" s="75"/>
      <c r="N108" s="3"/>
      <c r="O108" s="4"/>
    </row>
    <row r="109" spans="1:18" x14ac:dyDescent="0.2">
      <c r="D109" s="16"/>
      <c r="E109" s="16"/>
      <c r="G109" s="17"/>
      <c r="H109" s="17"/>
      <c r="I109" s="18"/>
      <c r="J109" s="17"/>
      <c r="K109" s="18"/>
      <c r="M109" s="75"/>
      <c r="N109" s="3"/>
      <c r="O109" s="4"/>
    </row>
    <row r="110" spans="1:18" x14ac:dyDescent="0.2">
      <c r="D110" s="16"/>
      <c r="E110" s="16"/>
      <c r="G110" s="17"/>
      <c r="H110" s="17"/>
      <c r="I110" s="16"/>
      <c r="J110" s="17"/>
      <c r="K110" s="16"/>
      <c r="M110" s="75"/>
      <c r="N110" s="3"/>
      <c r="O110" s="4"/>
    </row>
    <row r="111" spans="1:18" x14ac:dyDescent="0.2">
      <c r="D111" s="16"/>
      <c r="E111" s="16"/>
      <c r="G111" s="17"/>
      <c r="H111" s="17"/>
      <c r="I111" s="16"/>
      <c r="J111" s="17"/>
      <c r="K111" s="16"/>
      <c r="M111" s="75"/>
      <c r="N111" s="3"/>
      <c r="O111" s="4"/>
    </row>
    <row r="112" spans="1:18" x14ac:dyDescent="0.2">
      <c r="D112" s="16"/>
      <c r="E112" s="16"/>
      <c r="G112" s="17"/>
      <c r="H112" s="17"/>
      <c r="I112" s="16"/>
      <c r="J112" s="17"/>
      <c r="K112" s="16"/>
      <c r="M112" s="75"/>
      <c r="N112" s="3"/>
      <c r="O112" s="4"/>
    </row>
    <row r="113" spans="4:15" x14ac:dyDescent="0.2">
      <c r="D113" s="16"/>
      <c r="E113" s="16"/>
      <c r="G113" s="17"/>
      <c r="H113" s="17"/>
      <c r="I113" s="16"/>
      <c r="J113" s="17"/>
      <c r="K113" s="16"/>
      <c r="M113" s="75"/>
      <c r="N113" s="3"/>
      <c r="O113" s="4"/>
    </row>
    <row r="114" spans="4:15" x14ac:dyDescent="0.2">
      <c r="D114" s="16"/>
      <c r="E114" s="16"/>
      <c r="G114" s="17"/>
      <c r="H114" s="17"/>
      <c r="I114" s="16"/>
      <c r="J114" s="17"/>
      <c r="K114" s="16"/>
      <c r="M114" s="75"/>
      <c r="N114" s="3"/>
      <c r="O114" s="4"/>
    </row>
    <row r="115" spans="4:15" x14ac:dyDescent="0.2">
      <c r="D115" s="16"/>
      <c r="E115" s="16"/>
      <c r="G115" s="17"/>
      <c r="H115" s="17"/>
      <c r="I115" s="16"/>
      <c r="J115" s="17"/>
      <c r="K115" s="16"/>
      <c r="M115" s="75"/>
      <c r="N115" s="3"/>
      <c r="O115" s="4"/>
    </row>
    <row r="116" spans="4:15" x14ac:dyDescent="0.2">
      <c r="D116" s="16"/>
      <c r="E116" s="16"/>
      <c r="G116" s="17"/>
      <c r="H116" s="17"/>
      <c r="I116" s="16"/>
      <c r="J116" s="17"/>
      <c r="K116" s="16"/>
      <c r="M116" s="75"/>
      <c r="N116" s="3"/>
      <c r="O116" s="4"/>
    </row>
    <row r="117" spans="4:15" x14ac:dyDescent="0.2">
      <c r="D117" s="16"/>
      <c r="E117" s="16"/>
      <c r="G117" s="17"/>
      <c r="H117" s="17"/>
      <c r="I117" s="16"/>
      <c r="J117" s="17"/>
      <c r="K117" s="16"/>
      <c r="M117" s="74"/>
      <c r="N117" s="75"/>
    </row>
    <row r="118" spans="4:15" x14ac:dyDescent="0.2">
      <c r="D118" s="16"/>
      <c r="E118" s="16"/>
      <c r="G118" s="17"/>
      <c r="H118" s="17"/>
      <c r="I118" s="16"/>
      <c r="J118" s="17"/>
      <c r="K118" s="16"/>
      <c r="M118" s="74"/>
      <c r="N118" s="75"/>
    </row>
    <row r="119" spans="4:15" x14ac:dyDescent="0.2">
      <c r="D119" s="16"/>
      <c r="E119" s="16"/>
      <c r="G119" s="17"/>
      <c r="H119" s="17"/>
      <c r="I119" s="16"/>
      <c r="J119" s="17"/>
      <c r="K119" s="16"/>
      <c r="M119" s="74"/>
      <c r="N119" s="75"/>
    </row>
    <row r="120" spans="4:15" x14ac:dyDescent="0.2">
      <c r="D120" s="16"/>
      <c r="E120" s="16"/>
      <c r="G120" s="17"/>
      <c r="H120" s="17"/>
      <c r="I120" s="16"/>
      <c r="J120" s="17"/>
      <c r="K120" s="16"/>
      <c r="M120" s="74"/>
      <c r="N120" s="75"/>
    </row>
    <row r="121" spans="4:15" x14ac:dyDescent="0.2">
      <c r="D121" s="16"/>
      <c r="E121" s="16"/>
      <c r="G121" s="17"/>
      <c r="H121" s="17"/>
      <c r="I121" s="16"/>
      <c r="J121" s="17"/>
      <c r="K121" s="16"/>
      <c r="M121" s="74"/>
      <c r="N121" s="75"/>
    </row>
    <row r="122" spans="4:15" x14ac:dyDescent="0.2">
      <c r="D122" s="16"/>
      <c r="E122" s="16"/>
      <c r="G122" s="17"/>
      <c r="H122" s="17"/>
      <c r="I122" s="16"/>
      <c r="J122" s="17"/>
      <c r="K122" s="16"/>
      <c r="M122" s="74"/>
      <c r="N122" s="75"/>
    </row>
    <row r="123" spans="4:15" x14ac:dyDescent="0.2">
      <c r="D123" s="16"/>
      <c r="E123" s="16"/>
      <c r="G123" s="17"/>
      <c r="H123" s="17"/>
      <c r="I123" s="16"/>
      <c r="J123" s="17"/>
      <c r="K123" s="16"/>
      <c r="M123" s="74"/>
      <c r="N123" s="75"/>
    </row>
    <row r="124" spans="4:15" x14ac:dyDescent="0.2">
      <c r="D124" s="16"/>
      <c r="E124" s="16"/>
      <c r="G124" s="17"/>
      <c r="H124" s="17"/>
      <c r="I124" s="16"/>
      <c r="J124" s="17"/>
      <c r="K124" s="16"/>
      <c r="M124" s="74"/>
      <c r="N124" s="75"/>
    </row>
    <row r="125" spans="4:15" x14ac:dyDescent="0.2">
      <c r="D125" s="16"/>
      <c r="E125" s="16"/>
      <c r="G125" s="17"/>
      <c r="H125" s="17"/>
      <c r="I125" s="16"/>
      <c r="J125" s="17"/>
      <c r="K125" s="16"/>
      <c r="M125" s="74"/>
      <c r="N125" s="75"/>
    </row>
    <row r="126" spans="4:15" x14ac:dyDescent="0.2">
      <c r="D126" s="16"/>
      <c r="E126" s="16"/>
      <c r="G126" s="17"/>
      <c r="H126" s="17"/>
      <c r="I126" s="16"/>
      <c r="J126" s="17"/>
      <c r="K126" s="16"/>
      <c r="M126" s="74"/>
      <c r="N126" s="75"/>
    </row>
    <row r="127" spans="4:15" x14ac:dyDescent="0.2">
      <c r="D127" s="16"/>
      <c r="E127" s="16"/>
      <c r="G127" s="17"/>
      <c r="H127" s="17"/>
      <c r="I127" s="16"/>
      <c r="J127" s="17"/>
      <c r="K127" s="16"/>
      <c r="M127" s="74"/>
      <c r="N127" s="75"/>
    </row>
    <row r="128" spans="4:15" x14ac:dyDescent="0.2">
      <c r="D128" s="16"/>
      <c r="E128" s="16"/>
      <c r="G128" s="17"/>
      <c r="H128" s="17"/>
      <c r="I128" s="16"/>
      <c r="J128" s="17"/>
      <c r="K128" s="16"/>
      <c r="M128" s="74"/>
      <c r="N128" s="75"/>
    </row>
    <row r="129" spans="4:14" x14ac:dyDescent="0.2">
      <c r="D129" s="16"/>
      <c r="E129" s="16"/>
      <c r="G129" s="17"/>
      <c r="H129" s="17"/>
      <c r="I129" s="16"/>
      <c r="J129" s="17"/>
      <c r="K129" s="16"/>
      <c r="M129" s="74"/>
      <c r="N129" s="75"/>
    </row>
    <row r="130" spans="4:14" x14ac:dyDescent="0.2">
      <c r="D130" s="16"/>
      <c r="E130" s="16"/>
      <c r="G130" s="17"/>
      <c r="H130" s="17"/>
      <c r="I130" s="16"/>
      <c r="J130" s="17"/>
      <c r="K130" s="16"/>
      <c r="M130" s="74"/>
      <c r="N130" s="75"/>
    </row>
    <row r="131" spans="4:14" x14ac:dyDescent="0.2">
      <c r="D131" s="16"/>
      <c r="E131" s="16"/>
      <c r="G131" s="17"/>
      <c r="H131" s="17"/>
      <c r="I131" s="16"/>
      <c r="J131" s="17"/>
      <c r="K131" s="16"/>
      <c r="M131" s="74"/>
      <c r="N131" s="75"/>
    </row>
    <row r="132" spans="4:14" x14ac:dyDescent="0.2">
      <c r="M132" s="74"/>
      <c r="N132" s="75"/>
    </row>
    <row r="133" spans="4:14" x14ac:dyDescent="0.2">
      <c r="M133" s="74"/>
      <c r="N133" s="75"/>
    </row>
    <row r="134" spans="4:14" x14ac:dyDescent="0.2">
      <c r="M134" s="74"/>
      <c r="N134" s="75"/>
    </row>
    <row r="135" spans="4:14" x14ac:dyDescent="0.2">
      <c r="I135" s="5"/>
      <c r="K135" s="5"/>
      <c r="M135" s="74"/>
      <c r="N135" s="75"/>
    </row>
    <row r="136" spans="4:14" x14ac:dyDescent="0.2">
      <c r="M136" s="74"/>
      <c r="N136" s="75"/>
    </row>
    <row r="137" spans="4:14" x14ac:dyDescent="0.2">
      <c r="I137" s="21"/>
      <c r="K137" s="21"/>
      <c r="M137" s="74"/>
      <c r="N137" s="75"/>
    </row>
    <row r="138" spans="4:14" x14ac:dyDescent="0.2">
      <c r="I138" s="19"/>
      <c r="K138" s="19"/>
      <c r="M138" s="74"/>
      <c r="N138" s="75"/>
    </row>
    <row r="139" spans="4:14" x14ac:dyDescent="0.2">
      <c r="M139" s="74"/>
      <c r="N139" s="76"/>
    </row>
    <row r="140" spans="4:14" x14ac:dyDescent="0.2">
      <c r="M140" s="74"/>
      <c r="N140" s="75"/>
    </row>
    <row r="141" spans="4:14" x14ac:dyDescent="0.2">
      <c r="M141" s="74"/>
      <c r="N141" s="77"/>
    </row>
    <row r="142" spans="4:14" x14ac:dyDescent="0.2">
      <c r="M142" s="74"/>
      <c r="N142" s="78"/>
    </row>
    <row r="143" spans="4:14" x14ac:dyDescent="0.2">
      <c r="N143" s="20"/>
    </row>
    <row r="144" spans="4:14" x14ac:dyDescent="0.2">
      <c r="N144" s="18"/>
    </row>
  </sheetData>
  <mergeCells count="2">
    <mergeCell ref="P1:S1"/>
    <mergeCell ref="M6:N6"/>
  </mergeCells>
  <printOptions gridLines="1"/>
  <pageMargins left="0.78740157499999996" right="0.78740157499999996" top="0.984251969" bottom="0.984251969" header="0.5" footer="0.5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82B0207-D476-4A7E-8C67-22EC9983EB6D}">
          <x14:formula1>
            <xm:f>Beginn!$C$3:$C$8</xm:f>
          </x14:formula1>
          <xm:sqref>G7:G100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7B521-3A71-4383-B751-C5B25B479CD3}">
  <sheetPr codeName="Tabelle36">
    <tabColor rgb="FFFFC000"/>
  </sheetPr>
  <dimension ref="A1:T144"/>
  <sheetViews>
    <sheetView workbookViewId="0">
      <selection activeCell="E10" sqref="E10"/>
    </sheetView>
  </sheetViews>
  <sheetFormatPr baseColWidth="10" defaultRowHeight="12.75" x14ac:dyDescent="0.2"/>
  <cols>
    <col min="1" max="1" width="6.7109375" style="2" customWidth="1"/>
    <col min="2" max="2" width="3.7109375" style="3" customWidth="1"/>
    <col min="3" max="3" width="10.140625" style="4" customWidth="1"/>
    <col min="4" max="5" width="7.7109375" style="4" customWidth="1"/>
    <col min="6" max="6" width="7.7109375" style="48" customWidth="1"/>
    <col min="7" max="7" width="7.5703125" style="5" customWidth="1"/>
    <col min="8" max="8" width="26.42578125" style="5" customWidth="1"/>
    <col min="9" max="9" width="8.140625" style="4" customWidth="1"/>
    <col min="10" max="10" width="1.85546875" style="5" customWidth="1"/>
    <col min="11" max="11" width="8.140625" style="4" customWidth="1"/>
    <col min="12" max="12" width="7.5703125" style="4" customWidth="1"/>
    <col min="13" max="13" width="9.28515625" style="3" customWidth="1"/>
    <col min="14" max="14" width="8" style="4" customWidth="1"/>
    <col min="15" max="15" width="15.7109375" style="3" customWidth="1"/>
    <col min="16" max="17" width="11.42578125" style="4"/>
    <col min="18" max="18" width="9" style="4" customWidth="1"/>
    <col min="19" max="19" width="8" style="4" customWidth="1"/>
    <col min="20" max="20" width="7.7109375" style="4" customWidth="1"/>
    <col min="21" max="16384" width="11.42578125" style="4"/>
  </cols>
  <sheetData>
    <row r="1" spans="1:20" x14ac:dyDescent="0.2">
      <c r="M1" s="4"/>
      <c r="N1" s="3"/>
      <c r="P1" s="228">
        <f>C2</f>
        <v>2030</v>
      </c>
      <c r="Q1" s="228"/>
      <c r="R1" s="228"/>
      <c r="S1" s="228"/>
      <c r="T1" s="3"/>
    </row>
    <row r="2" spans="1:20" ht="23.25" x14ac:dyDescent="0.35">
      <c r="C2" s="6">
        <v>2030</v>
      </c>
      <c r="M2" s="4"/>
      <c r="N2" s="3"/>
      <c r="P2" s="32" t="s">
        <v>9</v>
      </c>
      <c r="Q2" s="32"/>
      <c r="R2" s="33" t="s">
        <v>1</v>
      </c>
      <c r="S2" s="33"/>
      <c r="T2" s="3"/>
    </row>
    <row r="3" spans="1:20" x14ac:dyDescent="0.2">
      <c r="M3" s="4"/>
      <c r="N3" s="3"/>
      <c r="P3" s="32" t="s">
        <v>11</v>
      </c>
      <c r="Q3" s="32" t="s">
        <v>61</v>
      </c>
      <c r="R3" s="33" t="s">
        <v>11</v>
      </c>
      <c r="S3" s="33" t="s">
        <v>61</v>
      </c>
      <c r="T3" s="3"/>
    </row>
    <row r="4" spans="1:20" x14ac:dyDescent="0.2">
      <c r="A4" s="174"/>
      <c r="B4" s="8" t="s">
        <v>2</v>
      </c>
      <c r="C4" s="9" t="s">
        <v>3</v>
      </c>
      <c r="D4" s="9" t="s">
        <v>4</v>
      </c>
      <c r="E4" s="9" t="s">
        <v>5</v>
      </c>
      <c r="F4" s="49" t="s">
        <v>6</v>
      </c>
      <c r="G4" s="9" t="s">
        <v>8</v>
      </c>
      <c r="H4" s="9" t="s">
        <v>41</v>
      </c>
      <c r="I4" s="9" t="s">
        <v>7</v>
      </c>
      <c r="J4" s="9"/>
      <c r="K4" s="9" t="s">
        <v>1</v>
      </c>
      <c r="L4" s="10" t="s">
        <v>9</v>
      </c>
      <c r="M4" s="9" t="s">
        <v>1</v>
      </c>
      <c r="N4" s="95" t="s">
        <v>9</v>
      </c>
      <c r="P4" s="34">
        <f>COUNT(A7:A100)</f>
        <v>0</v>
      </c>
      <c r="Q4" s="134">
        <f>M101+N101</f>
        <v>0</v>
      </c>
      <c r="R4" s="35">
        <f>COUNTIF(G7:G100,"GUV")</f>
        <v>0</v>
      </c>
      <c r="S4" s="135">
        <f>M101</f>
        <v>0</v>
      </c>
      <c r="T4" s="3"/>
    </row>
    <row r="5" spans="1:20" x14ac:dyDescent="0.2">
      <c r="A5" s="11"/>
      <c r="B5" s="12"/>
      <c r="C5" s="5"/>
      <c r="D5" s="5"/>
      <c r="E5" s="5"/>
      <c r="F5" s="50"/>
      <c r="I5" s="5"/>
      <c r="K5" s="13" t="s">
        <v>61</v>
      </c>
      <c r="L5" s="13" t="s">
        <v>61</v>
      </c>
      <c r="M5" s="173"/>
      <c r="N5" s="15"/>
      <c r="P5" s="15"/>
      <c r="Q5" s="15"/>
      <c r="R5" s="15"/>
      <c r="S5" s="15"/>
      <c r="T5" s="15"/>
    </row>
    <row r="6" spans="1:20" x14ac:dyDescent="0.2">
      <c r="K6" s="131">
        <f>'2029'!$K$101</f>
        <v>0</v>
      </c>
      <c r="L6" s="131">
        <f>'2029'!$L$101</f>
        <v>0</v>
      </c>
      <c r="M6" s="229">
        <f>C2</f>
        <v>2030</v>
      </c>
      <c r="N6" s="229"/>
      <c r="P6" s="3"/>
      <c r="Q6" s="3"/>
      <c r="R6" s="3"/>
      <c r="S6" s="3"/>
      <c r="T6" s="3"/>
    </row>
    <row r="7" spans="1:20" x14ac:dyDescent="0.2">
      <c r="A7" s="116"/>
      <c r="B7" s="90"/>
      <c r="C7" s="164"/>
      <c r="D7" s="165"/>
      <c r="E7" s="165"/>
      <c r="F7" s="166"/>
      <c r="G7" s="92"/>
      <c r="H7" s="92"/>
      <c r="I7" s="130">
        <f>IF(E7&gt;0,E7-D7,0)</f>
        <v>0</v>
      </c>
      <c r="J7" s="87"/>
      <c r="K7" s="130">
        <f>IF(G7="GUV",K6+I7,K6)</f>
        <v>0</v>
      </c>
      <c r="L7" s="130">
        <f>L6+I7</f>
        <v>0</v>
      </c>
      <c r="M7" s="130" t="str">
        <f>IF(G7="GUV",I7," ")</f>
        <v xml:space="preserve"> </v>
      </c>
      <c r="N7" s="130">
        <f>IF(G7="GUV"," ",I7)</f>
        <v>0</v>
      </c>
    </row>
    <row r="8" spans="1:20" x14ac:dyDescent="0.2">
      <c r="A8" s="116"/>
      <c r="B8" s="90"/>
      <c r="C8" s="164"/>
      <c r="D8" s="165"/>
      <c r="E8" s="165"/>
      <c r="F8" s="166"/>
      <c r="G8" s="92"/>
      <c r="H8" s="93"/>
      <c r="I8" s="130">
        <f t="shared" ref="I8:I71" si="0">IF(E8&gt;0,E8-D8,0)</f>
        <v>0</v>
      </c>
      <c r="J8" s="88"/>
      <c r="K8" s="130">
        <f t="shared" ref="K8:K71" si="1">IF(G8="GUV",K7+I8,K7)</f>
        <v>0</v>
      </c>
      <c r="L8" s="130">
        <f t="shared" ref="L8:L71" si="2">L7+I8</f>
        <v>0</v>
      </c>
      <c r="M8" s="130" t="str">
        <f t="shared" ref="M8:M71" si="3">IF(G8="GUV",I8," ")</f>
        <v xml:space="preserve"> </v>
      </c>
      <c r="N8" s="130">
        <f t="shared" ref="N8:N71" si="4">IF(G8="GUV"," ",I8)</f>
        <v>0</v>
      </c>
    </row>
    <row r="9" spans="1:20" x14ac:dyDescent="0.2">
      <c r="A9" s="116"/>
      <c r="B9" s="90"/>
      <c r="C9" s="164"/>
      <c r="D9" s="165"/>
      <c r="E9" s="165"/>
      <c r="F9" s="166"/>
      <c r="G9" s="92"/>
      <c r="H9" s="93"/>
      <c r="I9" s="130">
        <f t="shared" si="0"/>
        <v>0</v>
      </c>
      <c r="J9" s="88"/>
      <c r="K9" s="130">
        <f t="shared" si="1"/>
        <v>0</v>
      </c>
      <c r="L9" s="130">
        <f t="shared" si="2"/>
        <v>0</v>
      </c>
      <c r="M9" s="130" t="str">
        <f t="shared" si="3"/>
        <v xml:space="preserve"> </v>
      </c>
      <c r="N9" s="130">
        <f t="shared" si="4"/>
        <v>0</v>
      </c>
    </row>
    <row r="10" spans="1:20" x14ac:dyDescent="0.2">
      <c r="A10" s="116"/>
      <c r="B10" s="90"/>
      <c r="C10" s="164"/>
      <c r="D10" s="165"/>
      <c r="E10" s="165"/>
      <c r="F10" s="166"/>
      <c r="G10" s="92"/>
      <c r="H10" s="93"/>
      <c r="I10" s="130">
        <f t="shared" si="0"/>
        <v>0</v>
      </c>
      <c r="J10" s="88"/>
      <c r="K10" s="130">
        <f t="shared" si="1"/>
        <v>0</v>
      </c>
      <c r="L10" s="130">
        <f t="shared" si="2"/>
        <v>0</v>
      </c>
      <c r="M10" s="130" t="str">
        <f t="shared" si="3"/>
        <v xml:space="preserve"> </v>
      </c>
      <c r="N10" s="130">
        <f t="shared" si="4"/>
        <v>0</v>
      </c>
    </row>
    <row r="11" spans="1:20" x14ac:dyDescent="0.2">
      <c r="A11" s="116"/>
      <c r="B11" s="90"/>
      <c r="C11" s="164"/>
      <c r="D11" s="165"/>
      <c r="E11" s="165"/>
      <c r="F11" s="166"/>
      <c r="G11" s="92"/>
      <c r="H11" s="93"/>
      <c r="I11" s="130">
        <f t="shared" si="0"/>
        <v>0</v>
      </c>
      <c r="J11" s="88"/>
      <c r="K11" s="130">
        <f t="shared" si="1"/>
        <v>0</v>
      </c>
      <c r="L11" s="130">
        <f t="shared" si="2"/>
        <v>0</v>
      </c>
      <c r="M11" s="130" t="str">
        <f t="shared" si="3"/>
        <v xml:space="preserve"> </v>
      </c>
      <c r="N11" s="130">
        <f t="shared" si="4"/>
        <v>0</v>
      </c>
    </row>
    <row r="12" spans="1:20" x14ac:dyDescent="0.2">
      <c r="A12" s="116"/>
      <c r="B12" s="90"/>
      <c r="C12" s="164"/>
      <c r="D12" s="165"/>
      <c r="E12" s="165"/>
      <c r="F12" s="166"/>
      <c r="G12" s="92"/>
      <c r="H12" s="93"/>
      <c r="I12" s="130">
        <f t="shared" si="0"/>
        <v>0</v>
      </c>
      <c r="J12" s="88"/>
      <c r="K12" s="130">
        <f t="shared" si="1"/>
        <v>0</v>
      </c>
      <c r="L12" s="130">
        <f t="shared" si="2"/>
        <v>0</v>
      </c>
      <c r="M12" s="130" t="str">
        <f t="shared" si="3"/>
        <v xml:space="preserve"> </v>
      </c>
      <c r="N12" s="130">
        <f t="shared" si="4"/>
        <v>0</v>
      </c>
    </row>
    <row r="13" spans="1:20" x14ac:dyDescent="0.2">
      <c r="A13" s="116"/>
      <c r="B13" s="90"/>
      <c r="C13" s="164"/>
      <c r="D13" s="165"/>
      <c r="E13" s="165"/>
      <c r="F13" s="166"/>
      <c r="G13" s="92"/>
      <c r="H13" s="93"/>
      <c r="I13" s="130">
        <f t="shared" si="0"/>
        <v>0</v>
      </c>
      <c r="J13" s="88"/>
      <c r="K13" s="130">
        <f t="shared" si="1"/>
        <v>0</v>
      </c>
      <c r="L13" s="130">
        <f t="shared" si="2"/>
        <v>0</v>
      </c>
      <c r="M13" s="130" t="str">
        <f t="shared" si="3"/>
        <v xml:space="preserve"> </v>
      </c>
      <c r="N13" s="130">
        <f t="shared" si="4"/>
        <v>0</v>
      </c>
      <c r="Q13" s="75"/>
    </row>
    <row r="14" spans="1:20" x14ac:dyDescent="0.2">
      <c r="A14" s="116"/>
      <c r="B14" s="90"/>
      <c r="C14" s="164"/>
      <c r="D14" s="165"/>
      <c r="E14" s="165"/>
      <c r="F14" s="166"/>
      <c r="G14" s="92"/>
      <c r="H14" s="93"/>
      <c r="I14" s="130">
        <f t="shared" si="0"/>
        <v>0</v>
      </c>
      <c r="J14" s="88"/>
      <c r="K14" s="130">
        <f t="shared" si="1"/>
        <v>0</v>
      </c>
      <c r="L14" s="130">
        <f t="shared" si="2"/>
        <v>0</v>
      </c>
      <c r="M14" s="130" t="str">
        <f t="shared" si="3"/>
        <v xml:space="preserve"> </v>
      </c>
      <c r="N14" s="130">
        <f t="shared" si="4"/>
        <v>0</v>
      </c>
    </row>
    <row r="15" spans="1:20" x14ac:dyDescent="0.2">
      <c r="A15" s="116"/>
      <c r="B15" s="90"/>
      <c r="C15" s="164"/>
      <c r="D15" s="165"/>
      <c r="E15" s="165"/>
      <c r="F15" s="166"/>
      <c r="G15" s="92"/>
      <c r="H15" s="93"/>
      <c r="I15" s="130">
        <f t="shared" si="0"/>
        <v>0</v>
      </c>
      <c r="J15" s="88"/>
      <c r="K15" s="130">
        <f t="shared" si="1"/>
        <v>0</v>
      </c>
      <c r="L15" s="130">
        <f t="shared" si="2"/>
        <v>0</v>
      </c>
      <c r="M15" s="130" t="str">
        <f t="shared" si="3"/>
        <v xml:space="preserve"> </v>
      </c>
      <c r="N15" s="130">
        <f t="shared" si="4"/>
        <v>0</v>
      </c>
    </row>
    <row r="16" spans="1:20" x14ac:dyDescent="0.2">
      <c r="A16" s="116"/>
      <c r="B16" s="90"/>
      <c r="C16" s="164"/>
      <c r="D16" s="165"/>
      <c r="E16" s="165"/>
      <c r="F16" s="166"/>
      <c r="G16" s="92"/>
      <c r="H16" s="93"/>
      <c r="I16" s="130">
        <f t="shared" si="0"/>
        <v>0</v>
      </c>
      <c r="J16" s="88"/>
      <c r="K16" s="130">
        <f t="shared" si="1"/>
        <v>0</v>
      </c>
      <c r="L16" s="130">
        <f t="shared" si="2"/>
        <v>0</v>
      </c>
      <c r="M16" s="130" t="str">
        <f t="shared" si="3"/>
        <v xml:space="preserve"> </v>
      </c>
      <c r="N16" s="130">
        <f t="shared" si="4"/>
        <v>0</v>
      </c>
    </row>
    <row r="17" spans="1:15" x14ac:dyDescent="0.2">
      <c r="A17" s="116"/>
      <c r="B17" s="90"/>
      <c r="C17" s="51"/>
      <c r="D17" s="52"/>
      <c r="E17" s="52"/>
      <c r="F17" s="47"/>
      <c r="G17" s="92"/>
      <c r="H17" s="93"/>
      <c r="I17" s="130">
        <f t="shared" si="0"/>
        <v>0</v>
      </c>
      <c r="J17" s="88"/>
      <c r="K17" s="130">
        <f t="shared" si="1"/>
        <v>0</v>
      </c>
      <c r="L17" s="130">
        <f t="shared" si="2"/>
        <v>0</v>
      </c>
      <c r="M17" s="130" t="str">
        <f t="shared" si="3"/>
        <v xml:space="preserve"> </v>
      </c>
      <c r="N17" s="130">
        <f t="shared" si="4"/>
        <v>0</v>
      </c>
    </row>
    <row r="18" spans="1:15" x14ac:dyDescent="0.2">
      <c r="A18" s="116"/>
      <c r="B18" s="90"/>
      <c r="C18" s="51"/>
      <c r="D18" s="52"/>
      <c r="E18" s="52"/>
      <c r="F18" s="47"/>
      <c r="G18" s="92"/>
      <c r="H18" s="93"/>
      <c r="I18" s="130">
        <f t="shared" si="0"/>
        <v>0</v>
      </c>
      <c r="J18" s="88"/>
      <c r="K18" s="130">
        <f t="shared" si="1"/>
        <v>0</v>
      </c>
      <c r="L18" s="130">
        <f t="shared" si="2"/>
        <v>0</v>
      </c>
      <c r="M18" s="130" t="str">
        <f t="shared" si="3"/>
        <v xml:space="preserve"> </v>
      </c>
      <c r="N18" s="130">
        <f t="shared" si="4"/>
        <v>0</v>
      </c>
    </row>
    <row r="19" spans="1:15" x14ac:dyDescent="0.2">
      <c r="A19" s="116"/>
      <c r="B19" s="90"/>
      <c r="C19" s="51"/>
      <c r="D19" s="52"/>
      <c r="E19" s="52"/>
      <c r="F19" s="47"/>
      <c r="G19" s="92"/>
      <c r="H19" s="93"/>
      <c r="I19" s="130">
        <f t="shared" si="0"/>
        <v>0</v>
      </c>
      <c r="J19" s="88"/>
      <c r="K19" s="130">
        <f t="shared" si="1"/>
        <v>0</v>
      </c>
      <c r="L19" s="130">
        <f t="shared" si="2"/>
        <v>0</v>
      </c>
      <c r="M19" s="130" t="str">
        <f t="shared" si="3"/>
        <v xml:space="preserve"> </v>
      </c>
      <c r="N19" s="130">
        <f t="shared" si="4"/>
        <v>0</v>
      </c>
    </row>
    <row r="20" spans="1:15" x14ac:dyDescent="0.2">
      <c r="A20" s="116"/>
      <c r="B20" s="90"/>
      <c r="C20" s="51"/>
      <c r="D20" s="52"/>
      <c r="E20" s="52"/>
      <c r="F20" s="47"/>
      <c r="G20" s="92"/>
      <c r="H20" s="93"/>
      <c r="I20" s="130">
        <f t="shared" si="0"/>
        <v>0</v>
      </c>
      <c r="J20" s="88"/>
      <c r="K20" s="130">
        <f t="shared" si="1"/>
        <v>0</v>
      </c>
      <c r="L20" s="130">
        <f t="shared" si="2"/>
        <v>0</v>
      </c>
      <c r="M20" s="130" t="str">
        <f t="shared" si="3"/>
        <v xml:space="preserve"> </v>
      </c>
      <c r="N20" s="130">
        <f t="shared" si="4"/>
        <v>0</v>
      </c>
    </row>
    <row r="21" spans="1:15" x14ac:dyDescent="0.2">
      <c r="A21" s="116"/>
      <c r="B21" s="90"/>
      <c r="C21" s="51"/>
      <c r="D21" s="52"/>
      <c r="E21" s="52"/>
      <c r="F21" s="47"/>
      <c r="G21" s="92"/>
      <c r="H21" s="93"/>
      <c r="I21" s="130">
        <f t="shared" si="0"/>
        <v>0</v>
      </c>
      <c r="J21" s="88"/>
      <c r="K21" s="130">
        <f t="shared" si="1"/>
        <v>0</v>
      </c>
      <c r="L21" s="130">
        <f t="shared" si="2"/>
        <v>0</v>
      </c>
      <c r="M21" s="130" t="str">
        <f t="shared" si="3"/>
        <v xml:space="preserve"> </v>
      </c>
      <c r="N21" s="130">
        <f t="shared" si="4"/>
        <v>0</v>
      </c>
    </row>
    <row r="22" spans="1:15" x14ac:dyDescent="0.2">
      <c r="A22" s="116"/>
      <c r="B22" s="90"/>
      <c r="C22" s="51"/>
      <c r="D22" s="52"/>
      <c r="E22" s="52"/>
      <c r="F22" s="47"/>
      <c r="G22" s="92"/>
      <c r="H22" s="93"/>
      <c r="I22" s="130">
        <f t="shared" si="0"/>
        <v>0</v>
      </c>
      <c r="J22" s="88"/>
      <c r="K22" s="130">
        <f t="shared" si="1"/>
        <v>0</v>
      </c>
      <c r="L22" s="130">
        <f t="shared" si="2"/>
        <v>0</v>
      </c>
      <c r="M22" s="130" t="str">
        <f t="shared" si="3"/>
        <v xml:space="preserve"> </v>
      </c>
      <c r="N22" s="130">
        <f t="shared" si="4"/>
        <v>0</v>
      </c>
    </row>
    <row r="23" spans="1:15" x14ac:dyDescent="0.2">
      <c r="A23" s="116"/>
      <c r="B23" s="90"/>
      <c r="C23" s="51"/>
      <c r="D23" s="52"/>
      <c r="E23" s="52"/>
      <c r="F23" s="47"/>
      <c r="G23" s="92"/>
      <c r="H23" s="93"/>
      <c r="I23" s="130">
        <f t="shared" si="0"/>
        <v>0</v>
      </c>
      <c r="J23" s="88"/>
      <c r="K23" s="130">
        <f t="shared" si="1"/>
        <v>0</v>
      </c>
      <c r="L23" s="130">
        <f t="shared" si="2"/>
        <v>0</v>
      </c>
      <c r="M23" s="130" t="str">
        <f t="shared" si="3"/>
        <v xml:space="preserve"> </v>
      </c>
      <c r="N23" s="130">
        <f t="shared" si="4"/>
        <v>0</v>
      </c>
      <c r="O23" s="4"/>
    </row>
    <row r="24" spans="1:15" x14ac:dyDescent="0.2">
      <c r="A24" s="116"/>
      <c r="B24" s="90"/>
      <c r="C24" s="51"/>
      <c r="D24" s="52"/>
      <c r="E24" s="52"/>
      <c r="F24" s="47"/>
      <c r="G24" s="92"/>
      <c r="H24" s="93"/>
      <c r="I24" s="130">
        <f t="shared" si="0"/>
        <v>0</v>
      </c>
      <c r="J24" s="88"/>
      <c r="K24" s="130">
        <f t="shared" si="1"/>
        <v>0</v>
      </c>
      <c r="L24" s="130">
        <f t="shared" si="2"/>
        <v>0</v>
      </c>
      <c r="M24" s="130" t="str">
        <f t="shared" si="3"/>
        <v xml:space="preserve"> </v>
      </c>
      <c r="N24" s="130">
        <f t="shared" si="4"/>
        <v>0</v>
      </c>
      <c r="O24" s="4"/>
    </row>
    <row r="25" spans="1:15" x14ac:dyDescent="0.2">
      <c r="A25" s="116"/>
      <c r="B25" s="90"/>
      <c r="C25" s="51"/>
      <c r="D25" s="52"/>
      <c r="E25" s="52"/>
      <c r="F25" s="47"/>
      <c r="G25" s="92"/>
      <c r="H25" s="93"/>
      <c r="I25" s="130">
        <f t="shared" si="0"/>
        <v>0</v>
      </c>
      <c r="J25" s="88"/>
      <c r="K25" s="130">
        <f t="shared" si="1"/>
        <v>0</v>
      </c>
      <c r="L25" s="130">
        <f t="shared" si="2"/>
        <v>0</v>
      </c>
      <c r="M25" s="130" t="str">
        <f t="shared" si="3"/>
        <v xml:space="preserve"> </v>
      </c>
      <c r="N25" s="130">
        <f t="shared" si="4"/>
        <v>0</v>
      </c>
      <c r="O25" s="4"/>
    </row>
    <row r="26" spans="1:15" x14ac:dyDescent="0.2">
      <c r="A26" s="116"/>
      <c r="B26" s="90"/>
      <c r="C26" s="51"/>
      <c r="D26" s="52"/>
      <c r="E26" s="52"/>
      <c r="F26" s="47"/>
      <c r="G26" s="92"/>
      <c r="H26" s="93"/>
      <c r="I26" s="130">
        <f t="shared" si="0"/>
        <v>0</v>
      </c>
      <c r="J26" s="88"/>
      <c r="K26" s="130">
        <f t="shared" si="1"/>
        <v>0</v>
      </c>
      <c r="L26" s="130">
        <f t="shared" si="2"/>
        <v>0</v>
      </c>
      <c r="M26" s="130" t="str">
        <f t="shared" si="3"/>
        <v xml:space="preserve"> </v>
      </c>
      <c r="N26" s="130">
        <f t="shared" si="4"/>
        <v>0</v>
      </c>
      <c r="O26" s="4"/>
    </row>
    <row r="27" spans="1:15" x14ac:dyDescent="0.2">
      <c r="A27" s="116"/>
      <c r="B27" s="90"/>
      <c r="C27" s="51"/>
      <c r="D27" s="52"/>
      <c r="E27" s="52"/>
      <c r="F27" s="47"/>
      <c r="G27" s="92"/>
      <c r="H27" s="93"/>
      <c r="I27" s="130">
        <f t="shared" si="0"/>
        <v>0</v>
      </c>
      <c r="J27" s="88"/>
      <c r="K27" s="130">
        <f t="shared" si="1"/>
        <v>0</v>
      </c>
      <c r="L27" s="130">
        <f t="shared" si="2"/>
        <v>0</v>
      </c>
      <c r="M27" s="130" t="str">
        <f t="shared" si="3"/>
        <v xml:space="preserve"> </v>
      </c>
      <c r="N27" s="130">
        <f t="shared" si="4"/>
        <v>0</v>
      </c>
      <c r="O27" s="4"/>
    </row>
    <row r="28" spans="1:15" x14ac:dyDescent="0.2">
      <c r="A28" s="116"/>
      <c r="B28" s="90"/>
      <c r="C28" s="51"/>
      <c r="D28" s="52"/>
      <c r="E28" s="52"/>
      <c r="F28" s="47"/>
      <c r="G28" s="92"/>
      <c r="H28" s="94"/>
      <c r="I28" s="130">
        <f t="shared" si="0"/>
        <v>0</v>
      </c>
      <c r="J28" s="89"/>
      <c r="K28" s="130">
        <f t="shared" si="1"/>
        <v>0</v>
      </c>
      <c r="L28" s="130">
        <f t="shared" si="2"/>
        <v>0</v>
      </c>
      <c r="M28" s="130" t="str">
        <f t="shared" si="3"/>
        <v xml:space="preserve"> </v>
      </c>
      <c r="N28" s="130">
        <f t="shared" si="4"/>
        <v>0</v>
      </c>
      <c r="O28" s="21"/>
    </row>
    <row r="29" spans="1:15" x14ac:dyDescent="0.2">
      <c r="A29" s="116"/>
      <c r="B29" s="90"/>
      <c r="C29" s="51"/>
      <c r="D29" s="52"/>
      <c r="E29" s="52"/>
      <c r="F29" s="47"/>
      <c r="G29" s="92"/>
      <c r="H29" s="94"/>
      <c r="I29" s="130">
        <f t="shared" si="0"/>
        <v>0</v>
      </c>
      <c r="J29" s="89"/>
      <c r="K29" s="130">
        <f t="shared" si="1"/>
        <v>0</v>
      </c>
      <c r="L29" s="130">
        <f t="shared" si="2"/>
        <v>0</v>
      </c>
      <c r="M29" s="130" t="str">
        <f t="shared" si="3"/>
        <v xml:space="preserve"> </v>
      </c>
      <c r="N29" s="130">
        <f t="shared" si="4"/>
        <v>0</v>
      </c>
      <c r="O29" s="21"/>
    </row>
    <row r="30" spans="1:15" x14ac:dyDescent="0.2">
      <c r="A30" s="116"/>
      <c r="B30" s="90"/>
      <c r="C30" s="51"/>
      <c r="D30" s="52"/>
      <c r="E30" s="52"/>
      <c r="F30" s="47"/>
      <c r="G30" s="92"/>
      <c r="H30" s="94"/>
      <c r="I30" s="130">
        <f t="shared" si="0"/>
        <v>0</v>
      </c>
      <c r="J30" s="89"/>
      <c r="K30" s="130">
        <f t="shared" si="1"/>
        <v>0</v>
      </c>
      <c r="L30" s="130">
        <f t="shared" si="2"/>
        <v>0</v>
      </c>
      <c r="M30" s="130" t="str">
        <f t="shared" si="3"/>
        <v xml:space="preserve"> </v>
      </c>
      <c r="N30" s="130">
        <f t="shared" si="4"/>
        <v>0</v>
      </c>
      <c r="O30" s="4"/>
    </row>
    <row r="31" spans="1:15" x14ac:dyDescent="0.2">
      <c r="A31" s="116"/>
      <c r="B31" s="90"/>
      <c r="C31" s="51"/>
      <c r="D31" s="52"/>
      <c r="E31" s="52"/>
      <c r="F31" s="47"/>
      <c r="G31" s="92"/>
      <c r="H31" s="94"/>
      <c r="I31" s="130">
        <f t="shared" si="0"/>
        <v>0</v>
      </c>
      <c r="J31" s="89"/>
      <c r="K31" s="130">
        <f t="shared" si="1"/>
        <v>0</v>
      </c>
      <c r="L31" s="130">
        <f t="shared" si="2"/>
        <v>0</v>
      </c>
      <c r="M31" s="130" t="str">
        <f t="shared" si="3"/>
        <v xml:space="preserve"> </v>
      </c>
      <c r="N31" s="130">
        <f t="shared" si="4"/>
        <v>0</v>
      </c>
      <c r="O31" s="4"/>
    </row>
    <row r="32" spans="1:15" x14ac:dyDescent="0.2">
      <c r="A32" s="116"/>
      <c r="B32" s="90"/>
      <c r="C32" s="51"/>
      <c r="D32" s="52"/>
      <c r="E32" s="52"/>
      <c r="F32" s="47"/>
      <c r="G32" s="92"/>
      <c r="H32" s="94"/>
      <c r="I32" s="130">
        <f t="shared" si="0"/>
        <v>0</v>
      </c>
      <c r="J32" s="89"/>
      <c r="K32" s="130">
        <f t="shared" si="1"/>
        <v>0</v>
      </c>
      <c r="L32" s="130">
        <f t="shared" si="2"/>
        <v>0</v>
      </c>
      <c r="M32" s="130" t="str">
        <f t="shared" si="3"/>
        <v xml:space="preserve"> </v>
      </c>
      <c r="N32" s="130">
        <f t="shared" si="4"/>
        <v>0</v>
      </c>
      <c r="O32" s="4"/>
    </row>
    <row r="33" spans="1:15" x14ac:dyDescent="0.2">
      <c r="A33" s="116"/>
      <c r="B33" s="90"/>
      <c r="C33" s="51"/>
      <c r="D33" s="52"/>
      <c r="E33" s="52"/>
      <c r="F33" s="47"/>
      <c r="G33" s="92"/>
      <c r="H33" s="94"/>
      <c r="I33" s="130">
        <f t="shared" si="0"/>
        <v>0</v>
      </c>
      <c r="J33" s="89"/>
      <c r="K33" s="130">
        <f t="shared" si="1"/>
        <v>0</v>
      </c>
      <c r="L33" s="130">
        <f t="shared" si="2"/>
        <v>0</v>
      </c>
      <c r="M33" s="130" t="str">
        <f t="shared" si="3"/>
        <v xml:space="preserve"> </v>
      </c>
      <c r="N33" s="130">
        <f t="shared" si="4"/>
        <v>0</v>
      </c>
      <c r="O33" s="4"/>
    </row>
    <row r="34" spans="1:15" x14ac:dyDescent="0.2">
      <c r="A34" s="116"/>
      <c r="B34" s="90"/>
      <c r="C34" s="51"/>
      <c r="D34" s="52"/>
      <c r="E34" s="52"/>
      <c r="F34" s="47"/>
      <c r="G34" s="92"/>
      <c r="H34" s="94"/>
      <c r="I34" s="130">
        <f t="shared" si="0"/>
        <v>0</v>
      </c>
      <c r="J34" s="89"/>
      <c r="K34" s="130">
        <f t="shared" si="1"/>
        <v>0</v>
      </c>
      <c r="L34" s="130">
        <f t="shared" si="2"/>
        <v>0</v>
      </c>
      <c r="M34" s="130" t="str">
        <f t="shared" si="3"/>
        <v xml:space="preserve"> </v>
      </c>
      <c r="N34" s="130">
        <f t="shared" si="4"/>
        <v>0</v>
      </c>
      <c r="O34" s="4"/>
    </row>
    <row r="35" spans="1:15" x14ac:dyDescent="0.2">
      <c r="A35" s="116"/>
      <c r="B35" s="90"/>
      <c r="C35" s="51"/>
      <c r="D35" s="52"/>
      <c r="E35" s="52"/>
      <c r="F35" s="47"/>
      <c r="G35" s="92"/>
      <c r="H35" s="94"/>
      <c r="I35" s="130">
        <f t="shared" si="0"/>
        <v>0</v>
      </c>
      <c r="J35" s="89"/>
      <c r="K35" s="130">
        <f t="shared" si="1"/>
        <v>0</v>
      </c>
      <c r="L35" s="130">
        <f t="shared" si="2"/>
        <v>0</v>
      </c>
      <c r="M35" s="130" t="str">
        <f t="shared" si="3"/>
        <v xml:space="preserve"> </v>
      </c>
      <c r="N35" s="130">
        <f t="shared" si="4"/>
        <v>0</v>
      </c>
      <c r="O35" s="4"/>
    </row>
    <row r="36" spans="1:15" x14ac:dyDescent="0.2">
      <c r="A36" s="116"/>
      <c r="B36" s="90"/>
      <c r="C36" s="51"/>
      <c r="D36" s="52"/>
      <c r="E36" s="52"/>
      <c r="F36" s="47"/>
      <c r="G36" s="92"/>
      <c r="H36" s="94"/>
      <c r="I36" s="130">
        <f t="shared" si="0"/>
        <v>0</v>
      </c>
      <c r="J36" s="89"/>
      <c r="K36" s="130">
        <f t="shared" si="1"/>
        <v>0</v>
      </c>
      <c r="L36" s="130">
        <f t="shared" si="2"/>
        <v>0</v>
      </c>
      <c r="M36" s="130" t="str">
        <f t="shared" si="3"/>
        <v xml:space="preserve"> </v>
      </c>
      <c r="N36" s="130">
        <f t="shared" si="4"/>
        <v>0</v>
      </c>
      <c r="O36" s="21"/>
    </row>
    <row r="37" spans="1:15" x14ac:dyDescent="0.2">
      <c r="A37" s="116"/>
      <c r="B37" s="90"/>
      <c r="C37" s="51"/>
      <c r="D37" s="52"/>
      <c r="E37" s="52"/>
      <c r="F37" s="47"/>
      <c r="G37" s="92"/>
      <c r="H37" s="94"/>
      <c r="I37" s="130">
        <f t="shared" si="0"/>
        <v>0</v>
      </c>
      <c r="J37" s="89"/>
      <c r="K37" s="130">
        <f t="shared" si="1"/>
        <v>0</v>
      </c>
      <c r="L37" s="130">
        <f t="shared" si="2"/>
        <v>0</v>
      </c>
      <c r="M37" s="130" t="str">
        <f t="shared" si="3"/>
        <v xml:space="preserve"> </v>
      </c>
      <c r="N37" s="130">
        <f t="shared" si="4"/>
        <v>0</v>
      </c>
      <c r="O37" s="4"/>
    </row>
    <row r="38" spans="1:15" x14ac:dyDescent="0.2">
      <c r="A38" s="116"/>
      <c r="B38" s="90"/>
      <c r="C38" s="51"/>
      <c r="D38" s="52"/>
      <c r="E38" s="52"/>
      <c r="F38" s="47"/>
      <c r="G38" s="92"/>
      <c r="H38" s="94"/>
      <c r="I38" s="130">
        <f t="shared" si="0"/>
        <v>0</v>
      </c>
      <c r="J38" s="89"/>
      <c r="K38" s="130">
        <f t="shared" si="1"/>
        <v>0</v>
      </c>
      <c r="L38" s="130">
        <f t="shared" si="2"/>
        <v>0</v>
      </c>
      <c r="M38" s="130" t="str">
        <f t="shared" si="3"/>
        <v xml:space="preserve"> </v>
      </c>
      <c r="N38" s="130">
        <f t="shared" si="4"/>
        <v>0</v>
      </c>
      <c r="O38" s="4"/>
    </row>
    <row r="39" spans="1:15" x14ac:dyDescent="0.2">
      <c r="A39" s="116"/>
      <c r="B39" s="90"/>
      <c r="C39" s="51"/>
      <c r="D39" s="52"/>
      <c r="E39" s="52"/>
      <c r="F39" s="47"/>
      <c r="G39" s="92"/>
      <c r="H39" s="94"/>
      <c r="I39" s="130">
        <f t="shared" si="0"/>
        <v>0</v>
      </c>
      <c r="J39" s="89"/>
      <c r="K39" s="130">
        <f t="shared" si="1"/>
        <v>0</v>
      </c>
      <c r="L39" s="130">
        <f t="shared" si="2"/>
        <v>0</v>
      </c>
      <c r="M39" s="130" t="str">
        <f t="shared" si="3"/>
        <v xml:space="preserve"> </v>
      </c>
      <c r="N39" s="130">
        <f t="shared" si="4"/>
        <v>0</v>
      </c>
      <c r="O39" s="4"/>
    </row>
    <row r="40" spans="1:15" x14ac:dyDescent="0.2">
      <c r="A40" s="116"/>
      <c r="B40" s="90"/>
      <c r="C40" s="51"/>
      <c r="D40" s="52"/>
      <c r="E40" s="52"/>
      <c r="F40" s="47"/>
      <c r="G40" s="92"/>
      <c r="H40" s="94"/>
      <c r="I40" s="130">
        <f t="shared" si="0"/>
        <v>0</v>
      </c>
      <c r="J40" s="89"/>
      <c r="K40" s="130">
        <f t="shared" si="1"/>
        <v>0</v>
      </c>
      <c r="L40" s="130">
        <f t="shared" si="2"/>
        <v>0</v>
      </c>
      <c r="M40" s="130" t="str">
        <f t="shared" si="3"/>
        <v xml:space="preserve"> </v>
      </c>
      <c r="N40" s="130">
        <f t="shared" si="4"/>
        <v>0</v>
      </c>
      <c r="O40" s="4"/>
    </row>
    <row r="41" spans="1:15" x14ac:dyDescent="0.2">
      <c r="A41" s="116"/>
      <c r="B41" s="90"/>
      <c r="C41" s="51"/>
      <c r="D41" s="52"/>
      <c r="E41" s="52"/>
      <c r="F41" s="47"/>
      <c r="G41" s="92"/>
      <c r="H41" s="94"/>
      <c r="I41" s="130">
        <f t="shared" si="0"/>
        <v>0</v>
      </c>
      <c r="J41" s="89"/>
      <c r="K41" s="130">
        <f t="shared" si="1"/>
        <v>0</v>
      </c>
      <c r="L41" s="130">
        <f t="shared" si="2"/>
        <v>0</v>
      </c>
      <c r="M41" s="130" t="str">
        <f t="shared" si="3"/>
        <v xml:space="preserve"> </v>
      </c>
      <c r="N41" s="130">
        <f t="shared" si="4"/>
        <v>0</v>
      </c>
      <c r="O41" s="4"/>
    </row>
    <row r="42" spans="1:15" x14ac:dyDescent="0.2">
      <c r="A42" s="116"/>
      <c r="B42" s="90"/>
      <c r="C42" s="51"/>
      <c r="D42" s="52"/>
      <c r="E42" s="52"/>
      <c r="F42" s="47"/>
      <c r="G42" s="92"/>
      <c r="H42" s="94"/>
      <c r="I42" s="130">
        <f t="shared" si="0"/>
        <v>0</v>
      </c>
      <c r="J42" s="89"/>
      <c r="K42" s="130">
        <f t="shared" si="1"/>
        <v>0</v>
      </c>
      <c r="L42" s="130">
        <f t="shared" si="2"/>
        <v>0</v>
      </c>
      <c r="M42" s="130" t="str">
        <f t="shared" si="3"/>
        <v xml:space="preserve"> </v>
      </c>
      <c r="N42" s="130">
        <f t="shared" si="4"/>
        <v>0</v>
      </c>
      <c r="O42" s="4"/>
    </row>
    <row r="43" spans="1:15" x14ac:dyDescent="0.2">
      <c r="A43" s="116"/>
      <c r="B43" s="90"/>
      <c r="C43" s="51"/>
      <c r="D43" s="52"/>
      <c r="E43" s="52"/>
      <c r="F43" s="47"/>
      <c r="G43" s="92"/>
      <c r="H43" s="94"/>
      <c r="I43" s="130">
        <f t="shared" si="0"/>
        <v>0</v>
      </c>
      <c r="J43" s="89"/>
      <c r="K43" s="130">
        <f t="shared" si="1"/>
        <v>0</v>
      </c>
      <c r="L43" s="130">
        <f t="shared" si="2"/>
        <v>0</v>
      </c>
      <c r="M43" s="130" t="str">
        <f t="shared" si="3"/>
        <v xml:space="preserve"> </v>
      </c>
      <c r="N43" s="130">
        <f t="shared" si="4"/>
        <v>0</v>
      </c>
      <c r="O43" s="21"/>
    </row>
    <row r="44" spans="1:15" x14ac:dyDescent="0.2">
      <c r="A44" s="116"/>
      <c r="B44" s="90"/>
      <c r="C44" s="51"/>
      <c r="D44" s="52"/>
      <c r="E44" s="52"/>
      <c r="F44" s="47"/>
      <c r="G44" s="92"/>
      <c r="H44" s="94"/>
      <c r="I44" s="130">
        <f t="shared" si="0"/>
        <v>0</v>
      </c>
      <c r="J44" s="89"/>
      <c r="K44" s="130">
        <f t="shared" si="1"/>
        <v>0</v>
      </c>
      <c r="L44" s="130">
        <f t="shared" si="2"/>
        <v>0</v>
      </c>
      <c r="M44" s="130" t="str">
        <f t="shared" si="3"/>
        <v xml:space="preserve"> </v>
      </c>
      <c r="N44" s="130">
        <f t="shared" si="4"/>
        <v>0</v>
      </c>
      <c r="O44" s="4"/>
    </row>
    <row r="45" spans="1:15" x14ac:dyDescent="0.2">
      <c r="A45" s="116"/>
      <c r="B45" s="90"/>
      <c r="C45" s="51"/>
      <c r="D45" s="52"/>
      <c r="E45" s="52"/>
      <c r="F45" s="47"/>
      <c r="G45" s="92"/>
      <c r="H45" s="94"/>
      <c r="I45" s="130">
        <f t="shared" si="0"/>
        <v>0</v>
      </c>
      <c r="J45" s="89"/>
      <c r="K45" s="130">
        <f t="shared" si="1"/>
        <v>0</v>
      </c>
      <c r="L45" s="130">
        <f t="shared" si="2"/>
        <v>0</v>
      </c>
      <c r="M45" s="130" t="str">
        <f t="shared" si="3"/>
        <v xml:space="preserve"> </v>
      </c>
      <c r="N45" s="130">
        <f t="shared" si="4"/>
        <v>0</v>
      </c>
      <c r="O45" s="4"/>
    </row>
    <row r="46" spans="1:15" x14ac:dyDescent="0.2">
      <c r="A46" s="116"/>
      <c r="B46" s="90"/>
      <c r="C46" s="51"/>
      <c r="D46" s="52"/>
      <c r="E46" s="52"/>
      <c r="F46" s="47"/>
      <c r="G46" s="92"/>
      <c r="H46" s="94"/>
      <c r="I46" s="130">
        <f t="shared" si="0"/>
        <v>0</v>
      </c>
      <c r="J46" s="89"/>
      <c r="K46" s="130">
        <f t="shared" si="1"/>
        <v>0</v>
      </c>
      <c r="L46" s="130">
        <f t="shared" si="2"/>
        <v>0</v>
      </c>
      <c r="M46" s="130" t="str">
        <f t="shared" si="3"/>
        <v xml:space="preserve"> </v>
      </c>
      <c r="N46" s="130">
        <f t="shared" si="4"/>
        <v>0</v>
      </c>
      <c r="O46" s="4"/>
    </row>
    <row r="47" spans="1:15" x14ac:dyDescent="0.2">
      <c r="A47" s="116"/>
      <c r="B47" s="90"/>
      <c r="C47" s="51"/>
      <c r="D47" s="52"/>
      <c r="E47" s="52"/>
      <c r="F47" s="47"/>
      <c r="G47" s="92"/>
      <c r="H47" s="94"/>
      <c r="I47" s="130">
        <f t="shared" si="0"/>
        <v>0</v>
      </c>
      <c r="J47" s="89"/>
      <c r="K47" s="130">
        <f t="shared" si="1"/>
        <v>0</v>
      </c>
      <c r="L47" s="130">
        <f t="shared" si="2"/>
        <v>0</v>
      </c>
      <c r="M47" s="130" t="str">
        <f t="shared" si="3"/>
        <v xml:space="preserve"> </v>
      </c>
      <c r="N47" s="130">
        <f t="shared" si="4"/>
        <v>0</v>
      </c>
      <c r="O47" s="4"/>
    </row>
    <row r="48" spans="1:15" x14ac:dyDescent="0.2">
      <c r="A48" s="116"/>
      <c r="B48" s="90"/>
      <c r="C48" s="51"/>
      <c r="D48" s="52"/>
      <c r="E48" s="52"/>
      <c r="F48" s="47"/>
      <c r="G48" s="92"/>
      <c r="H48" s="94"/>
      <c r="I48" s="130">
        <f t="shared" si="0"/>
        <v>0</v>
      </c>
      <c r="J48" s="89"/>
      <c r="K48" s="130">
        <f t="shared" si="1"/>
        <v>0</v>
      </c>
      <c r="L48" s="130">
        <f t="shared" si="2"/>
        <v>0</v>
      </c>
      <c r="M48" s="130" t="str">
        <f t="shared" si="3"/>
        <v xml:space="preserve"> </v>
      </c>
      <c r="N48" s="130">
        <f t="shared" si="4"/>
        <v>0</v>
      </c>
      <c r="O48" s="4"/>
    </row>
    <row r="49" spans="1:15" x14ac:dyDescent="0.2">
      <c r="A49" s="116"/>
      <c r="B49" s="90"/>
      <c r="C49" s="51"/>
      <c r="D49" s="52"/>
      <c r="E49" s="52"/>
      <c r="F49" s="47"/>
      <c r="G49" s="92"/>
      <c r="H49" s="94"/>
      <c r="I49" s="130">
        <f t="shared" si="0"/>
        <v>0</v>
      </c>
      <c r="J49" s="89"/>
      <c r="K49" s="130">
        <f t="shared" si="1"/>
        <v>0</v>
      </c>
      <c r="L49" s="130">
        <f t="shared" si="2"/>
        <v>0</v>
      </c>
      <c r="M49" s="130" t="str">
        <f t="shared" si="3"/>
        <v xml:space="preserve"> </v>
      </c>
      <c r="N49" s="130">
        <f t="shared" si="4"/>
        <v>0</v>
      </c>
      <c r="O49" s="4"/>
    </row>
    <row r="50" spans="1:15" x14ac:dyDescent="0.2">
      <c r="A50" s="116"/>
      <c r="B50" s="90"/>
      <c r="C50" s="51"/>
      <c r="D50" s="52"/>
      <c r="E50" s="52"/>
      <c r="F50" s="47"/>
      <c r="G50" s="92"/>
      <c r="H50" s="94"/>
      <c r="I50" s="130">
        <f t="shared" si="0"/>
        <v>0</v>
      </c>
      <c r="J50" s="89"/>
      <c r="K50" s="130">
        <f t="shared" si="1"/>
        <v>0</v>
      </c>
      <c r="L50" s="130">
        <f t="shared" si="2"/>
        <v>0</v>
      </c>
      <c r="M50" s="130" t="str">
        <f t="shared" si="3"/>
        <v xml:space="preserve"> </v>
      </c>
      <c r="N50" s="130">
        <f t="shared" si="4"/>
        <v>0</v>
      </c>
      <c r="O50" s="21"/>
    </row>
    <row r="51" spans="1:15" x14ac:dyDescent="0.2">
      <c r="A51" s="116"/>
      <c r="B51" s="90"/>
      <c r="C51" s="51"/>
      <c r="D51" s="52"/>
      <c r="E51" s="52"/>
      <c r="F51" s="47"/>
      <c r="G51" s="92"/>
      <c r="H51" s="94"/>
      <c r="I51" s="130">
        <f t="shared" si="0"/>
        <v>0</v>
      </c>
      <c r="J51" s="89"/>
      <c r="K51" s="130">
        <f t="shared" si="1"/>
        <v>0</v>
      </c>
      <c r="L51" s="130">
        <f t="shared" si="2"/>
        <v>0</v>
      </c>
      <c r="M51" s="130" t="str">
        <f t="shared" si="3"/>
        <v xml:space="preserve"> </v>
      </c>
      <c r="N51" s="130">
        <f t="shared" si="4"/>
        <v>0</v>
      </c>
      <c r="O51" s="4"/>
    </row>
    <row r="52" spans="1:15" x14ac:dyDescent="0.2">
      <c r="A52" s="116"/>
      <c r="B52" s="90"/>
      <c r="C52" s="51"/>
      <c r="D52" s="52"/>
      <c r="E52" s="52"/>
      <c r="F52" s="47"/>
      <c r="G52" s="92"/>
      <c r="H52" s="94"/>
      <c r="I52" s="130">
        <f t="shared" si="0"/>
        <v>0</v>
      </c>
      <c r="J52" s="89"/>
      <c r="K52" s="130">
        <f t="shared" si="1"/>
        <v>0</v>
      </c>
      <c r="L52" s="130">
        <f t="shared" si="2"/>
        <v>0</v>
      </c>
      <c r="M52" s="130" t="str">
        <f t="shared" si="3"/>
        <v xml:space="preserve"> </v>
      </c>
      <c r="N52" s="130">
        <f t="shared" si="4"/>
        <v>0</v>
      </c>
      <c r="O52" s="4"/>
    </row>
    <row r="53" spans="1:15" x14ac:dyDescent="0.2">
      <c r="A53" s="116"/>
      <c r="B53" s="90"/>
      <c r="C53" s="51"/>
      <c r="D53" s="52"/>
      <c r="E53" s="52"/>
      <c r="F53" s="47"/>
      <c r="G53" s="92"/>
      <c r="H53" s="94"/>
      <c r="I53" s="130">
        <f t="shared" si="0"/>
        <v>0</v>
      </c>
      <c r="J53" s="89"/>
      <c r="K53" s="130">
        <f t="shared" si="1"/>
        <v>0</v>
      </c>
      <c r="L53" s="130">
        <f t="shared" si="2"/>
        <v>0</v>
      </c>
      <c r="M53" s="130" t="str">
        <f t="shared" si="3"/>
        <v xml:space="preserve"> </v>
      </c>
      <c r="N53" s="130">
        <f t="shared" si="4"/>
        <v>0</v>
      </c>
      <c r="O53" s="4"/>
    </row>
    <row r="54" spans="1:15" x14ac:dyDescent="0.2">
      <c r="A54" s="116"/>
      <c r="B54" s="90"/>
      <c r="C54" s="51"/>
      <c r="D54" s="52"/>
      <c r="E54" s="52"/>
      <c r="F54" s="47"/>
      <c r="G54" s="92"/>
      <c r="H54" s="94"/>
      <c r="I54" s="130">
        <f t="shared" si="0"/>
        <v>0</v>
      </c>
      <c r="J54" s="89"/>
      <c r="K54" s="130">
        <f t="shared" si="1"/>
        <v>0</v>
      </c>
      <c r="L54" s="130">
        <f t="shared" si="2"/>
        <v>0</v>
      </c>
      <c r="M54" s="130" t="str">
        <f t="shared" si="3"/>
        <v xml:space="preserve"> </v>
      </c>
      <c r="N54" s="130">
        <f t="shared" si="4"/>
        <v>0</v>
      </c>
      <c r="O54" s="4"/>
    </row>
    <row r="55" spans="1:15" x14ac:dyDescent="0.2">
      <c r="A55" s="116"/>
      <c r="B55" s="90"/>
      <c r="C55" s="51"/>
      <c r="D55" s="52"/>
      <c r="E55" s="52"/>
      <c r="F55" s="47"/>
      <c r="G55" s="92"/>
      <c r="H55" s="94"/>
      <c r="I55" s="130">
        <f t="shared" si="0"/>
        <v>0</v>
      </c>
      <c r="J55" s="89"/>
      <c r="K55" s="130">
        <f t="shared" si="1"/>
        <v>0</v>
      </c>
      <c r="L55" s="130">
        <f t="shared" si="2"/>
        <v>0</v>
      </c>
      <c r="M55" s="130" t="str">
        <f t="shared" si="3"/>
        <v xml:space="preserve"> </v>
      </c>
      <c r="N55" s="130">
        <f t="shared" si="4"/>
        <v>0</v>
      </c>
      <c r="O55" s="4"/>
    </row>
    <row r="56" spans="1:15" x14ac:dyDescent="0.2">
      <c r="A56" s="116"/>
      <c r="B56" s="90"/>
      <c r="C56" s="51"/>
      <c r="D56" s="52"/>
      <c r="E56" s="52"/>
      <c r="F56" s="47"/>
      <c r="G56" s="92"/>
      <c r="H56" s="94"/>
      <c r="I56" s="130">
        <f t="shared" si="0"/>
        <v>0</v>
      </c>
      <c r="J56" s="89"/>
      <c r="K56" s="130">
        <f t="shared" si="1"/>
        <v>0</v>
      </c>
      <c r="L56" s="130">
        <f t="shared" si="2"/>
        <v>0</v>
      </c>
      <c r="M56" s="130" t="str">
        <f t="shared" si="3"/>
        <v xml:space="preserve"> </v>
      </c>
      <c r="N56" s="130">
        <f t="shared" si="4"/>
        <v>0</v>
      </c>
      <c r="O56" s="21"/>
    </row>
    <row r="57" spans="1:15" x14ac:dyDescent="0.2">
      <c r="A57" s="116"/>
      <c r="B57" s="90"/>
      <c r="C57" s="51"/>
      <c r="D57" s="52"/>
      <c r="E57" s="52"/>
      <c r="F57" s="47"/>
      <c r="G57" s="92"/>
      <c r="H57" s="94"/>
      <c r="I57" s="130">
        <f t="shared" si="0"/>
        <v>0</v>
      </c>
      <c r="J57" s="89"/>
      <c r="K57" s="130">
        <f t="shared" si="1"/>
        <v>0</v>
      </c>
      <c r="L57" s="130">
        <f t="shared" si="2"/>
        <v>0</v>
      </c>
      <c r="M57" s="130" t="str">
        <f t="shared" si="3"/>
        <v xml:space="preserve"> </v>
      </c>
      <c r="N57" s="130">
        <f t="shared" si="4"/>
        <v>0</v>
      </c>
      <c r="O57" s="4"/>
    </row>
    <row r="58" spans="1:15" x14ac:dyDescent="0.2">
      <c r="A58" s="116"/>
      <c r="B58" s="90"/>
      <c r="C58" s="51"/>
      <c r="D58" s="52"/>
      <c r="E58" s="52"/>
      <c r="F58" s="47"/>
      <c r="G58" s="92"/>
      <c r="H58" s="94"/>
      <c r="I58" s="130">
        <f t="shared" si="0"/>
        <v>0</v>
      </c>
      <c r="J58" s="89"/>
      <c r="K58" s="130">
        <f t="shared" si="1"/>
        <v>0</v>
      </c>
      <c r="L58" s="130">
        <f t="shared" si="2"/>
        <v>0</v>
      </c>
      <c r="M58" s="130" t="str">
        <f t="shared" si="3"/>
        <v xml:space="preserve"> </v>
      </c>
      <c r="N58" s="130">
        <f t="shared" si="4"/>
        <v>0</v>
      </c>
      <c r="O58" s="4"/>
    </row>
    <row r="59" spans="1:15" x14ac:dyDescent="0.2">
      <c r="A59" s="116"/>
      <c r="B59" s="90"/>
      <c r="C59" s="51"/>
      <c r="D59" s="52"/>
      <c r="E59" s="52"/>
      <c r="F59" s="47"/>
      <c r="G59" s="92"/>
      <c r="H59" s="94"/>
      <c r="I59" s="130">
        <f t="shared" si="0"/>
        <v>0</v>
      </c>
      <c r="J59" s="89"/>
      <c r="K59" s="130">
        <f t="shared" si="1"/>
        <v>0</v>
      </c>
      <c r="L59" s="130">
        <f t="shared" si="2"/>
        <v>0</v>
      </c>
      <c r="M59" s="130" t="str">
        <f t="shared" si="3"/>
        <v xml:space="preserve"> </v>
      </c>
      <c r="N59" s="130">
        <f t="shared" si="4"/>
        <v>0</v>
      </c>
      <c r="O59" s="4"/>
    </row>
    <row r="60" spans="1:15" x14ac:dyDescent="0.2">
      <c r="A60" s="116"/>
      <c r="B60" s="90"/>
      <c r="C60" s="51"/>
      <c r="D60" s="52"/>
      <c r="E60" s="52"/>
      <c r="F60" s="47"/>
      <c r="G60" s="92"/>
      <c r="H60" s="94"/>
      <c r="I60" s="130">
        <f t="shared" si="0"/>
        <v>0</v>
      </c>
      <c r="J60" s="89"/>
      <c r="K60" s="130">
        <f t="shared" si="1"/>
        <v>0</v>
      </c>
      <c r="L60" s="130">
        <f t="shared" si="2"/>
        <v>0</v>
      </c>
      <c r="M60" s="130" t="str">
        <f t="shared" si="3"/>
        <v xml:space="preserve"> </v>
      </c>
      <c r="N60" s="130">
        <f t="shared" si="4"/>
        <v>0</v>
      </c>
      <c r="O60" s="4"/>
    </row>
    <row r="61" spans="1:15" x14ac:dyDescent="0.2">
      <c r="A61" s="116"/>
      <c r="B61" s="90"/>
      <c r="C61" s="51"/>
      <c r="D61" s="52"/>
      <c r="E61" s="52"/>
      <c r="F61" s="47"/>
      <c r="G61" s="92"/>
      <c r="H61" s="94"/>
      <c r="I61" s="130">
        <f t="shared" si="0"/>
        <v>0</v>
      </c>
      <c r="J61" s="89"/>
      <c r="K61" s="130">
        <f t="shared" si="1"/>
        <v>0</v>
      </c>
      <c r="L61" s="130">
        <f t="shared" si="2"/>
        <v>0</v>
      </c>
      <c r="M61" s="130" t="str">
        <f t="shared" si="3"/>
        <v xml:space="preserve"> </v>
      </c>
      <c r="N61" s="130">
        <f t="shared" si="4"/>
        <v>0</v>
      </c>
      <c r="O61" s="4"/>
    </row>
    <row r="62" spans="1:15" x14ac:dyDescent="0.2">
      <c r="A62" s="116"/>
      <c r="B62" s="90"/>
      <c r="C62" s="51"/>
      <c r="D62" s="52"/>
      <c r="E62" s="52"/>
      <c r="F62" s="47"/>
      <c r="G62" s="92"/>
      <c r="H62" s="94"/>
      <c r="I62" s="130">
        <f t="shared" si="0"/>
        <v>0</v>
      </c>
      <c r="J62" s="89"/>
      <c r="K62" s="130">
        <f t="shared" si="1"/>
        <v>0</v>
      </c>
      <c r="L62" s="130">
        <f t="shared" si="2"/>
        <v>0</v>
      </c>
      <c r="M62" s="130" t="str">
        <f t="shared" si="3"/>
        <v xml:space="preserve"> </v>
      </c>
      <c r="N62" s="130">
        <f t="shared" si="4"/>
        <v>0</v>
      </c>
      <c r="O62" s="4"/>
    </row>
    <row r="63" spans="1:15" x14ac:dyDescent="0.2">
      <c r="A63" s="116"/>
      <c r="B63" s="90"/>
      <c r="C63" s="51"/>
      <c r="D63" s="52"/>
      <c r="E63" s="52"/>
      <c r="F63" s="47"/>
      <c r="G63" s="92"/>
      <c r="H63" s="94"/>
      <c r="I63" s="130">
        <f t="shared" si="0"/>
        <v>0</v>
      </c>
      <c r="J63" s="89"/>
      <c r="K63" s="130">
        <f t="shared" si="1"/>
        <v>0</v>
      </c>
      <c r="L63" s="130">
        <f t="shared" si="2"/>
        <v>0</v>
      </c>
      <c r="M63" s="130" t="str">
        <f t="shared" si="3"/>
        <v xml:space="preserve"> </v>
      </c>
      <c r="N63" s="130">
        <f t="shared" si="4"/>
        <v>0</v>
      </c>
      <c r="O63" s="21"/>
    </row>
    <row r="64" spans="1:15" x14ac:dyDescent="0.2">
      <c r="A64" s="116"/>
      <c r="B64" s="90"/>
      <c r="C64" s="51"/>
      <c r="D64" s="52"/>
      <c r="E64" s="52"/>
      <c r="F64" s="47"/>
      <c r="G64" s="92"/>
      <c r="H64" s="94"/>
      <c r="I64" s="130">
        <f t="shared" si="0"/>
        <v>0</v>
      </c>
      <c r="J64" s="89"/>
      <c r="K64" s="130">
        <f t="shared" si="1"/>
        <v>0</v>
      </c>
      <c r="L64" s="130">
        <f t="shared" si="2"/>
        <v>0</v>
      </c>
      <c r="M64" s="130" t="str">
        <f t="shared" si="3"/>
        <v xml:space="preserve"> </v>
      </c>
      <c r="N64" s="130">
        <f t="shared" si="4"/>
        <v>0</v>
      </c>
      <c r="O64" s="4"/>
    </row>
    <row r="65" spans="1:15" x14ac:dyDescent="0.2">
      <c r="A65" s="116"/>
      <c r="B65" s="90"/>
      <c r="C65" s="51"/>
      <c r="D65" s="52"/>
      <c r="E65" s="52"/>
      <c r="F65" s="47"/>
      <c r="G65" s="92"/>
      <c r="H65" s="94"/>
      <c r="I65" s="130">
        <f t="shared" si="0"/>
        <v>0</v>
      </c>
      <c r="J65" s="89"/>
      <c r="K65" s="130">
        <f t="shared" si="1"/>
        <v>0</v>
      </c>
      <c r="L65" s="130">
        <f t="shared" si="2"/>
        <v>0</v>
      </c>
      <c r="M65" s="130" t="str">
        <f t="shared" si="3"/>
        <v xml:space="preserve"> </v>
      </c>
      <c r="N65" s="130">
        <f t="shared" si="4"/>
        <v>0</v>
      </c>
      <c r="O65" s="4"/>
    </row>
    <row r="66" spans="1:15" x14ac:dyDescent="0.2">
      <c r="A66" s="116"/>
      <c r="B66" s="90"/>
      <c r="C66" s="51"/>
      <c r="D66" s="52"/>
      <c r="E66" s="52"/>
      <c r="F66" s="47"/>
      <c r="G66" s="92"/>
      <c r="H66" s="94"/>
      <c r="I66" s="130">
        <f t="shared" si="0"/>
        <v>0</v>
      </c>
      <c r="J66" s="89"/>
      <c r="K66" s="130">
        <f t="shared" si="1"/>
        <v>0</v>
      </c>
      <c r="L66" s="130">
        <f t="shared" si="2"/>
        <v>0</v>
      </c>
      <c r="M66" s="130" t="str">
        <f t="shared" si="3"/>
        <v xml:space="preserve"> </v>
      </c>
      <c r="N66" s="130">
        <f t="shared" si="4"/>
        <v>0</v>
      </c>
      <c r="O66" s="4"/>
    </row>
    <row r="67" spans="1:15" x14ac:dyDescent="0.2">
      <c r="A67" s="116"/>
      <c r="B67" s="90"/>
      <c r="C67" s="51"/>
      <c r="D67" s="52"/>
      <c r="E67" s="52"/>
      <c r="F67" s="47"/>
      <c r="G67" s="92"/>
      <c r="H67" s="94"/>
      <c r="I67" s="130">
        <f t="shared" si="0"/>
        <v>0</v>
      </c>
      <c r="J67" s="89"/>
      <c r="K67" s="130">
        <f t="shared" si="1"/>
        <v>0</v>
      </c>
      <c r="L67" s="130">
        <f t="shared" si="2"/>
        <v>0</v>
      </c>
      <c r="M67" s="130" t="str">
        <f t="shared" si="3"/>
        <v xml:space="preserve"> </v>
      </c>
      <c r="N67" s="130">
        <f t="shared" si="4"/>
        <v>0</v>
      </c>
      <c r="O67" s="4"/>
    </row>
    <row r="68" spans="1:15" x14ac:dyDescent="0.2">
      <c r="A68" s="116"/>
      <c r="B68" s="90"/>
      <c r="C68" s="51"/>
      <c r="D68" s="52"/>
      <c r="E68" s="52"/>
      <c r="F68" s="47"/>
      <c r="G68" s="92"/>
      <c r="H68" s="94"/>
      <c r="I68" s="130">
        <f t="shared" si="0"/>
        <v>0</v>
      </c>
      <c r="J68" s="89"/>
      <c r="K68" s="130">
        <f t="shared" si="1"/>
        <v>0</v>
      </c>
      <c r="L68" s="130">
        <f t="shared" si="2"/>
        <v>0</v>
      </c>
      <c r="M68" s="130" t="str">
        <f t="shared" si="3"/>
        <v xml:space="preserve"> </v>
      </c>
      <c r="N68" s="130">
        <f t="shared" si="4"/>
        <v>0</v>
      </c>
      <c r="O68" s="4"/>
    </row>
    <row r="69" spans="1:15" x14ac:dyDescent="0.2">
      <c r="A69" s="116"/>
      <c r="B69" s="90"/>
      <c r="C69" s="51"/>
      <c r="D69" s="52"/>
      <c r="E69" s="52"/>
      <c r="F69" s="47"/>
      <c r="G69" s="92"/>
      <c r="H69" s="94"/>
      <c r="I69" s="130">
        <f t="shared" si="0"/>
        <v>0</v>
      </c>
      <c r="J69" s="89"/>
      <c r="K69" s="130">
        <f t="shared" si="1"/>
        <v>0</v>
      </c>
      <c r="L69" s="130">
        <f t="shared" si="2"/>
        <v>0</v>
      </c>
      <c r="M69" s="130" t="str">
        <f t="shared" si="3"/>
        <v xml:space="preserve"> </v>
      </c>
      <c r="N69" s="130">
        <f t="shared" si="4"/>
        <v>0</v>
      </c>
      <c r="O69" s="4"/>
    </row>
    <row r="70" spans="1:15" x14ac:dyDescent="0.2">
      <c r="A70" s="116"/>
      <c r="B70" s="90"/>
      <c r="C70" s="51"/>
      <c r="D70" s="52"/>
      <c r="E70" s="52"/>
      <c r="F70" s="47"/>
      <c r="G70" s="92"/>
      <c r="H70" s="94"/>
      <c r="I70" s="130">
        <f t="shared" si="0"/>
        <v>0</v>
      </c>
      <c r="J70" s="89"/>
      <c r="K70" s="130">
        <f t="shared" si="1"/>
        <v>0</v>
      </c>
      <c r="L70" s="130">
        <f t="shared" si="2"/>
        <v>0</v>
      </c>
      <c r="M70" s="130" t="str">
        <f t="shared" si="3"/>
        <v xml:space="preserve"> </v>
      </c>
      <c r="N70" s="130">
        <f t="shared" si="4"/>
        <v>0</v>
      </c>
      <c r="O70" s="21"/>
    </row>
    <row r="71" spans="1:15" x14ac:dyDescent="0.2">
      <c r="A71" s="116"/>
      <c r="B71" s="90"/>
      <c r="C71" s="51"/>
      <c r="D71" s="52"/>
      <c r="E71" s="52"/>
      <c r="F71" s="47"/>
      <c r="G71" s="92"/>
      <c r="H71" s="94"/>
      <c r="I71" s="130">
        <f t="shared" si="0"/>
        <v>0</v>
      </c>
      <c r="J71" s="89"/>
      <c r="K71" s="130">
        <f t="shared" si="1"/>
        <v>0</v>
      </c>
      <c r="L71" s="130">
        <f t="shared" si="2"/>
        <v>0</v>
      </c>
      <c r="M71" s="130" t="str">
        <f t="shared" si="3"/>
        <v xml:space="preserve"> </v>
      </c>
      <c r="N71" s="130">
        <f t="shared" si="4"/>
        <v>0</v>
      </c>
      <c r="O71" s="4"/>
    </row>
    <row r="72" spans="1:15" x14ac:dyDescent="0.2">
      <c r="A72" s="116"/>
      <c r="B72" s="90"/>
      <c r="C72" s="51"/>
      <c r="D72" s="52"/>
      <c r="E72" s="52"/>
      <c r="F72" s="47"/>
      <c r="G72" s="92"/>
      <c r="H72" s="94"/>
      <c r="I72" s="130">
        <f t="shared" ref="I72:I100" si="5">IF(E72&gt;0,E72-D72,0)</f>
        <v>0</v>
      </c>
      <c r="J72" s="89"/>
      <c r="K72" s="130">
        <f t="shared" ref="K72:K100" si="6">IF(G72="GUV",K71+I72,K71)</f>
        <v>0</v>
      </c>
      <c r="L72" s="130">
        <f t="shared" ref="L72:L100" si="7">L71+I72</f>
        <v>0</v>
      </c>
      <c r="M72" s="130" t="str">
        <f t="shared" ref="M72:M100" si="8">IF(G72="GUV",I72," ")</f>
        <v xml:space="preserve"> </v>
      </c>
      <c r="N72" s="130">
        <f t="shared" ref="N72:N100" si="9">IF(G72="GUV"," ",I72)</f>
        <v>0</v>
      </c>
      <c r="O72" s="4"/>
    </row>
    <row r="73" spans="1:15" x14ac:dyDescent="0.2">
      <c r="A73" s="116"/>
      <c r="B73" s="90"/>
      <c r="C73" s="91"/>
      <c r="D73" s="1"/>
      <c r="E73" s="1"/>
      <c r="F73" s="47"/>
      <c r="G73" s="92"/>
      <c r="H73" s="94"/>
      <c r="I73" s="130">
        <f t="shared" si="5"/>
        <v>0</v>
      </c>
      <c r="J73" s="89"/>
      <c r="K73" s="130">
        <f t="shared" si="6"/>
        <v>0</v>
      </c>
      <c r="L73" s="130">
        <f t="shared" si="7"/>
        <v>0</v>
      </c>
      <c r="M73" s="130" t="str">
        <f t="shared" si="8"/>
        <v xml:space="preserve"> </v>
      </c>
      <c r="N73" s="130">
        <f t="shared" si="9"/>
        <v>0</v>
      </c>
      <c r="O73" s="4"/>
    </row>
    <row r="74" spans="1:15" x14ac:dyDescent="0.2">
      <c r="A74" s="116"/>
      <c r="B74" s="90"/>
      <c r="C74" s="91"/>
      <c r="D74" s="1"/>
      <c r="E74" s="1"/>
      <c r="F74" s="47"/>
      <c r="G74" s="92"/>
      <c r="H74" s="94"/>
      <c r="I74" s="130">
        <f t="shared" si="5"/>
        <v>0</v>
      </c>
      <c r="J74" s="89"/>
      <c r="K74" s="130">
        <f t="shared" si="6"/>
        <v>0</v>
      </c>
      <c r="L74" s="130">
        <f t="shared" si="7"/>
        <v>0</v>
      </c>
      <c r="M74" s="130" t="str">
        <f t="shared" si="8"/>
        <v xml:space="preserve"> </v>
      </c>
      <c r="N74" s="130">
        <f t="shared" si="9"/>
        <v>0</v>
      </c>
      <c r="O74" s="4"/>
    </row>
    <row r="75" spans="1:15" x14ac:dyDescent="0.2">
      <c r="A75" s="116"/>
      <c r="B75" s="90"/>
      <c r="C75" s="91"/>
      <c r="D75" s="1"/>
      <c r="E75" s="1"/>
      <c r="F75" s="47"/>
      <c r="G75" s="92"/>
      <c r="H75" s="94"/>
      <c r="I75" s="130">
        <f t="shared" si="5"/>
        <v>0</v>
      </c>
      <c r="J75" s="89"/>
      <c r="K75" s="130">
        <f t="shared" si="6"/>
        <v>0</v>
      </c>
      <c r="L75" s="130">
        <f t="shared" si="7"/>
        <v>0</v>
      </c>
      <c r="M75" s="130" t="str">
        <f t="shared" si="8"/>
        <v xml:space="preserve"> </v>
      </c>
      <c r="N75" s="130">
        <f t="shared" si="9"/>
        <v>0</v>
      </c>
      <c r="O75" s="4"/>
    </row>
    <row r="76" spans="1:15" x14ac:dyDescent="0.2">
      <c r="A76" s="116"/>
      <c r="B76" s="90"/>
      <c r="C76" s="91"/>
      <c r="D76" s="1"/>
      <c r="E76" s="1"/>
      <c r="F76" s="47"/>
      <c r="G76" s="92"/>
      <c r="H76" s="94"/>
      <c r="I76" s="130">
        <f t="shared" si="5"/>
        <v>0</v>
      </c>
      <c r="J76" s="89"/>
      <c r="K76" s="130">
        <f t="shared" si="6"/>
        <v>0</v>
      </c>
      <c r="L76" s="130">
        <f t="shared" si="7"/>
        <v>0</v>
      </c>
      <c r="M76" s="130" t="str">
        <f t="shared" si="8"/>
        <v xml:space="preserve"> </v>
      </c>
      <c r="N76" s="130">
        <f t="shared" si="9"/>
        <v>0</v>
      </c>
      <c r="O76" s="4"/>
    </row>
    <row r="77" spans="1:15" x14ac:dyDescent="0.2">
      <c r="A77" s="116"/>
      <c r="B77" s="90"/>
      <c r="C77" s="91"/>
      <c r="D77" s="1"/>
      <c r="E77" s="1"/>
      <c r="F77" s="47"/>
      <c r="G77" s="92"/>
      <c r="H77" s="94"/>
      <c r="I77" s="130">
        <f t="shared" si="5"/>
        <v>0</v>
      </c>
      <c r="J77" s="89"/>
      <c r="K77" s="130">
        <f t="shared" si="6"/>
        <v>0</v>
      </c>
      <c r="L77" s="130">
        <f t="shared" si="7"/>
        <v>0</v>
      </c>
      <c r="M77" s="130" t="str">
        <f t="shared" si="8"/>
        <v xml:space="preserve"> </v>
      </c>
      <c r="N77" s="130">
        <f t="shared" si="9"/>
        <v>0</v>
      </c>
      <c r="O77" s="21"/>
    </row>
    <row r="78" spans="1:15" x14ac:dyDescent="0.2">
      <c r="A78" s="116"/>
      <c r="B78" s="90"/>
      <c r="C78" s="91"/>
      <c r="D78" s="1"/>
      <c r="E78" s="1"/>
      <c r="F78" s="47"/>
      <c r="G78" s="92"/>
      <c r="H78" s="94"/>
      <c r="I78" s="130">
        <f t="shared" si="5"/>
        <v>0</v>
      </c>
      <c r="J78" s="89"/>
      <c r="K78" s="130">
        <f t="shared" si="6"/>
        <v>0</v>
      </c>
      <c r="L78" s="130">
        <f t="shared" si="7"/>
        <v>0</v>
      </c>
      <c r="M78" s="130" t="str">
        <f t="shared" si="8"/>
        <v xml:space="preserve"> </v>
      </c>
      <c r="N78" s="130">
        <f t="shared" si="9"/>
        <v>0</v>
      </c>
      <c r="O78" s="4"/>
    </row>
    <row r="79" spans="1:15" x14ac:dyDescent="0.2">
      <c r="A79" s="116"/>
      <c r="B79" s="90"/>
      <c r="C79" s="91"/>
      <c r="D79" s="1"/>
      <c r="E79" s="1"/>
      <c r="F79" s="47"/>
      <c r="G79" s="92"/>
      <c r="H79" s="94"/>
      <c r="I79" s="130">
        <f t="shared" si="5"/>
        <v>0</v>
      </c>
      <c r="J79" s="89"/>
      <c r="K79" s="130">
        <f t="shared" si="6"/>
        <v>0</v>
      </c>
      <c r="L79" s="130">
        <f t="shared" si="7"/>
        <v>0</v>
      </c>
      <c r="M79" s="130" t="str">
        <f t="shared" si="8"/>
        <v xml:space="preserve"> </v>
      </c>
      <c r="N79" s="130">
        <f t="shared" si="9"/>
        <v>0</v>
      </c>
      <c r="O79" s="4"/>
    </row>
    <row r="80" spans="1:15" x14ac:dyDescent="0.2">
      <c r="A80" s="116"/>
      <c r="B80" s="90"/>
      <c r="C80" s="91"/>
      <c r="D80" s="1"/>
      <c r="E80" s="1"/>
      <c r="F80" s="47"/>
      <c r="G80" s="92"/>
      <c r="H80" s="94"/>
      <c r="I80" s="130">
        <f t="shared" si="5"/>
        <v>0</v>
      </c>
      <c r="J80" s="89"/>
      <c r="K80" s="130">
        <f t="shared" si="6"/>
        <v>0</v>
      </c>
      <c r="L80" s="130">
        <f t="shared" si="7"/>
        <v>0</v>
      </c>
      <c r="M80" s="130" t="str">
        <f t="shared" si="8"/>
        <v xml:space="preserve"> </v>
      </c>
      <c r="N80" s="130">
        <f t="shared" si="9"/>
        <v>0</v>
      </c>
      <c r="O80" s="4"/>
    </row>
    <row r="81" spans="1:15" x14ac:dyDescent="0.2">
      <c r="A81" s="116"/>
      <c r="B81" s="90"/>
      <c r="C81" s="91"/>
      <c r="D81" s="1"/>
      <c r="E81" s="1"/>
      <c r="F81" s="47"/>
      <c r="G81" s="92"/>
      <c r="H81" s="94"/>
      <c r="I81" s="130">
        <f t="shared" si="5"/>
        <v>0</v>
      </c>
      <c r="J81" s="89"/>
      <c r="K81" s="130">
        <f t="shared" si="6"/>
        <v>0</v>
      </c>
      <c r="L81" s="130">
        <f t="shared" si="7"/>
        <v>0</v>
      </c>
      <c r="M81" s="130" t="str">
        <f t="shared" si="8"/>
        <v xml:space="preserve"> </v>
      </c>
      <c r="N81" s="130">
        <f t="shared" si="9"/>
        <v>0</v>
      </c>
      <c r="O81" s="4"/>
    </row>
    <row r="82" spans="1:15" x14ac:dyDescent="0.2">
      <c r="A82" s="116"/>
      <c r="B82" s="90"/>
      <c r="C82" s="91"/>
      <c r="D82" s="1"/>
      <c r="E82" s="1"/>
      <c r="F82" s="47"/>
      <c r="G82" s="92"/>
      <c r="H82" s="94"/>
      <c r="I82" s="130">
        <f t="shared" si="5"/>
        <v>0</v>
      </c>
      <c r="J82" s="89"/>
      <c r="K82" s="130">
        <f t="shared" si="6"/>
        <v>0</v>
      </c>
      <c r="L82" s="130">
        <f t="shared" si="7"/>
        <v>0</v>
      </c>
      <c r="M82" s="130" t="str">
        <f t="shared" si="8"/>
        <v xml:space="preserve"> </v>
      </c>
      <c r="N82" s="130">
        <f t="shared" si="9"/>
        <v>0</v>
      </c>
      <c r="O82" s="4"/>
    </row>
    <row r="83" spans="1:15" x14ac:dyDescent="0.2">
      <c r="A83" s="116"/>
      <c r="B83" s="90"/>
      <c r="C83" s="91"/>
      <c r="D83" s="1"/>
      <c r="E83" s="1"/>
      <c r="F83" s="47"/>
      <c r="G83" s="92"/>
      <c r="H83" s="94"/>
      <c r="I83" s="130">
        <f t="shared" si="5"/>
        <v>0</v>
      </c>
      <c r="J83" s="89"/>
      <c r="K83" s="130">
        <f t="shared" si="6"/>
        <v>0</v>
      </c>
      <c r="L83" s="130">
        <f t="shared" si="7"/>
        <v>0</v>
      </c>
      <c r="M83" s="130" t="str">
        <f t="shared" si="8"/>
        <v xml:space="preserve"> </v>
      </c>
      <c r="N83" s="130">
        <f t="shared" si="9"/>
        <v>0</v>
      </c>
      <c r="O83" s="4"/>
    </row>
    <row r="84" spans="1:15" x14ac:dyDescent="0.2">
      <c r="A84" s="116"/>
      <c r="B84" s="90"/>
      <c r="C84" s="91"/>
      <c r="D84" s="1"/>
      <c r="E84" s="1"/>
      <c r="F84" s="47"/>
      <c r="G84" s="92"/>
      <c r="H84" s="94"/>
      <c r="I84" s="130">
        <f t="shared" si="5"/>
        <v>0</v>
      </c>
      <c r="J84" s="89"/>
      <c r="K84" s="130">
        <f t="shared" si="6"/>
        <v>0</v>
      </c>
      <c r="L84" s="130">
        <f t="shared" si="7"/>
        <v>0</v>
      </c>
      <c r="M84" s="130" t="str">
        <f t="shared" si="8"/>
        <v xml:space="preserve"> </v>
      </c>
      <c r="N84" s="130">
        <f t="shared" si="9"/>
        <v>0</v>
      </c>
      <c r="O84" s="4"/>
    </row>
    <row r="85" spans="1:15" x14ac:dyDescent="0.2">
      <c r="A85" s="116"/>
      <c r="B85" s="90"/>
      <c r="C85" s="91"/>
      <c r="D85" s="1"/>
      <c r="E85" s="1"/>
      <c r="F85" s="47"/>
      <c r="G85" s="92"/>
      <c r="H85" s="94"/>
      <c r="I85" s="130">
        <f t="shared" si="5"/>
        <v>0</v>
      </c>
      <c r="J85" s="89"/>
      <c r="K85" s="130">
        <f t="shared" si="6"/>
        <v>0</v>
      </c>
      <c r="L85" s="130">
        <f t="shared" si="7"/>
        <v>0</v>
      </c>
      <c r="M85" s="130" t="str">
        <f t="shared" si="8"/>
        <v xml:space="preserve"> </v>
      </c>
      <c r="N85" s="130">
        <f t="shared" si="9"/>
        <v>0</v>
      </c>
      <c r="O85" s="4"/>
    </row>
    <row r="86" spans="1:15" x14ac:dyDescent="0.2">
      <c r="A86" s="116"/>
      <c r="B86" s="90"/>
      <c r="C86" s="91"/>
      <c r="D86" s="1"/>
      <c r="E86" s="1"/>
      <c r="F86" s="47"/>
      <c r="G86" s="92"/>
      <c r="H86" s="94"/>
      <c r="I86" s="130">
        <f t="shared" si="5"/>
        <v>0</v>
      </c>
      <c r="J86" s="89"/>
      <c r="K86" s="130">
        <f t="shared" si="6"/>
        <v>0</v>
      </c>
      <c r="L86" s="130">
        <f t="shared" si="7"/>
        <v>0</v>
      </c>
      <c r="M86" s="130" t="str">
        <f t="shared" si="8"/>
        <v xml:space="preserve"> </v>
      </c>
      <c r="N86" s="130">
        <f t="shared" si="9"/>
        <v>0</v>
      </c>
      <c r="O86" s="4"/>
    </row>
    <row r="87" spans="1:15" x14ac:dyDescent="0.2">
      <c r="A87" s="116"/>
      <c r="B87" s="90"/>
      <c r="C87" s="91"/>
      <c r="D87" s="1"/>
      <c r="E87" s="1"/>
      <c r="F87" s="47"/>
      <c r="G87" s="92"/>
      <c r="H87" s="94"/>
      <c r="I87" s="130">
        <f t="shared" si="5"/>
        <v>0</v>
      </c>
      <c r="J87" s="89"/>
      <c r="K87" s="130">
        <f t="shared" si="6"/>
        <v>0</v>
      </c>
      <c r="L87" s="130">
        <f t="shared" si="7"/>
        <v>0</v>
      </c>
      <c r="M87" s="130" t="str">
        <f t="shared" si="8"/>
        <v xml:space="preserve"> </v>
      </c>
      <c r="N87" s="130">
        <f t="shared" si="9"/>
        <v>0</v>
      </c>
      <c r="O87" s="21"/>
    </row>
    <row r="88" spans="1:15" x14ac:dyDescent="0.2">
      <c r="A88" s="116"/>
      <c r="B88" s="90"/>
      <c r="C88" s="91"/>
      <c r="D88" s="1"/>
      <c r="E88" s="1"/>
      <c r="F88" s="47"/>
      <c r="G88" s="92"/>
      <c r="H88" s="94"/>
      <c r="I88" s="130">
        <f t="shared" si="5"/>
        <v>0</v>
      </c>
      <c r="J88" s="89"/>
      <c r="K88" s="130">
        <f t="shared" si="6"/>
        <v>0</v>
      </c>
      <c r="L88" s="130">
        <f t="shared" si="7"/>
        <v>0</v>
      </c>
      <c r="M88" s="130" t="str">
        <f t="shared" si="8"/>
        <v xml:space="preserve"> </v>
      </c>
      <c r="N88" s="130">
        <f t="shared" si="9"/>
        <v>0</v>
      </c>
      <c r="O88" s="4"/>
    </row>
    <row r="89" spans="1:15" x14ac:dyDescent="0.2">
      <c r="A89" s="116"/>
      <c r="B89" s="90"/>
      <c r="C89" s="91"/>
      <c r="D89" s="1"/>
      <c r="E89" s="1"/>
      <c r="F89" s="47"/>
      <c r="G89" s="92"/>
      <c r="H89" s="94"/>
      <c r="I89" s="130">
        <f t="shared" si="5"/>
        <v>0</v>
      </c>
      <c r="J89" s="89"/>
      <c r="K89" s="130">
        <f t="shared" si="6"/>
        <v>0</v>
      </c>
      <c r="L89" s="130">
        <f t="shared" si="7"/>
        <v>0</v>
      </c>
      <c r="M89" s="130" t="str">
        <f t="shared" si="8"/>
        <v xml:space="preserve"> </v>
      </c>
      <c r="N89" s="130">
        <f t="shared" si="9"/>
        <v>0</v>
      </c>
      <c r="O89" s="4"/>
    </row>
    <row r="90" spans="1:15" x14ac:dyDescent="0.2">
      <c r="A90" s="116"/>
      <c r="B90" s="90"/>
      <c r="C90" s="91"/>
      <c r="D90" s="1"/>
      <c r="E90" s="1"/>
      <c r="F90" s="47"/>
      <c r="G90" s="92"/>
      <c r="H90" s="94"/>
      <c r="I90" s="130">
        <f t="shared" si="5"/>
        <v>0</v>
      </c>
      <c r="J90" s="89"/>
      <c r="K90" s="130">
        <f t="shared" si="6"/>
        <v>0</v>
      </c>
      <c r="L90" s="130">
        <f t="shared" si="7"/>
        <v>0</v>
      </c>
      <c r="M90" s="130" t="str">
        <f t="shared" si="8"/>
        <v xml:space="preserve"> </v>
      </c>
      <c r="N90" s="130">
        <f t="shared" si="9"/>
        <v>0</v>
      </c>
      <c r="O90" s="4"/>
    </row>
    <row r="91" spans="1:15" x14ac:dyDescent="0.2">
      <c r="A91" s="116"/>
      <c r="B91" s="90"/>
      <c r="C91" s="91"/>
      <c r="D91" s="1"/>
      <c r="E91" s="1"/>
      <c r="F91" s="47"/>
      <c r="G91" s="92"/>
      <c r="H91" s="94"/>
      <c r="I91" s="130">
        <f t="shared" si="5"/>
        <v>0</v>
      </c>
      <c r="J91" s="89"/>
      <c r="K91" s="130">
        <f t="shared" si="6"/>
        <v>0</v>
      </c>
      <c r="L91" s="130">
        <f t="shared" si="7"/>
        <v>0</v>
      </c>
      <c r="M91" s="130" t="str">
        <f t="shared" si="8"/>
        <v xml:space="preserve"> </v>
      </c>
      <c r="N91" s="130">
        <f t="shared" si="9"/>
        <v>0</v>
      </c>
      <c r="O91" s="4"/>
    </row>
    <row r="92" spans="1:15" x14ac:dyDescent="0.2">
      <c r="A92" s="116"/>
      <c r="B92" s="90"/>
      <c r="C92" s="91"/>
      <c r="D92" s="1"/>
      <c r="E92" s="1"/>
      <c r="F92" s="47"/>
      <c r="G92" s="92"/>
      <c r="H92" s="94"/>
      <c r="I92" s="130">
        <f t="shared" si="5"/>
        <v>0</v>
      </c>
      <c r="J92" s="89"/>
      <c r="K92" s="130">
        <f t="shared" si="6"/>
        <v>0</v>
      </c>
      <c r="L92" s="130">
        <f t="shared" si="7"/>
        <v>0</v>
      </c>
      <c r="M92" s="130" t="str">
        <f t="shared" si="8"/>
        <v xml:space="preserve"> </v>
      </c>
      <c r="N92" s="130">
        <f t="shared" si="9"/>
        <v>0</v>
      </c>
      <c r="O92" s="4"/>
    </row>
    <row r="93" spans="1:15" x14ac:dyDescent="0.2">
      <c r="A93" s="116"/>
      <c r="B93" s="90"/>
      <c r="C93" s="91"/>
      <c r="D93" s="1"/>
      <c r="E93" s="1"/>
      <c r="F93" s="47"/>
      <c r="G93" s="92"/>
      <c r="H93" s="94"/>
      <c r="I93" s="130">
        <f t="shared" si="5"/>
        <v>0</v>
      </c>
      <c r="J93" s="89"/>
      <c r="K93" s="130">
        <f t="shared" si="6"/>
        <v>0</v>
      </c>
      <c r="L93" s="130">
        <f t="shared" si="7"/>
        <v>0</v>
      </c>
      <c r="M93" s="130" t="str">
        <f t="shared" si="8"/>
        <v xml:space="preserve"> </v>
      </c>
      <c r="N93" s="130">
        <f t="shared" si="9"/>
        <v>0</v>
      </c>
      <c r="O93" s="4"/>
    </row>
    <row r="94" spans="1:15" x14ac:dyDescent="0.2">
      <c r="A94" s="116"/>
      <c r="B94" s="90"/>
      <c r="C94" s="91"/>
      <c r="D94" s="1"/>
      <c r="E94" s="1"/>
      <c r="F94" s="47"/>
      <c r="G94" s="92"/>
      <c r="H94" s="94"/>
      <c r="I94" s="130">
        <f t="shared" si="5"/>
        <v>0</v>
      </c>
      <c r="J94" s="89"/>
      <c r="K94" s="130">
        <f t="shared" si="6"/>
        <v>0</v>
      </c>
      <c r="L94" s="130">
        <f t="shared" si="7"/>
        <v>0</v>
      </c>
      <c r="M94" s="130" t="str">
        <f t="shared" si="8"/>
        <v xml:space="preserve"> </v>
      </c>
      <c r="N94" s="130">
        <f t="shared" si="9"/>
        <v>0</v>
      </c>
      <c r="O94" s="21"/>
    </row>
    <row r="95" spans="1:15" x14ac:dyDescent="0.2">
      <c r="A95" s="116"/>
      <c r="B95" s="90"/>
      <c r="C95" s="91"/>
      <c r="D95" s="1"/>
      <c r="E95" s="1"/>
      <c r="F95" s="47"/>
      <c r="G95" s="92"/>
      <c r="H95" s="94"/>
      <c r="I95" s="130">
        <f t="shared" si="5"/>
        <v>0</v>
      </c>
      <c r="J95" s="89"/>
      <c r="K95" s="130">
        <f t="shared" si="6"/>
        <v>0</v>
      </c>
      <c r="L95" s="130">
        <f t="shared" si="7"/>
        <v>0</v>
      </c>
      <c r="M95" s="130" t="str">
        <f t="shared" si="8"/>
        <v xml:space="preserve"> </v>
      </c>
      <c r="N95" s="130">
        <f t="shared" si="9"/>
        <v>0</v>
      </c>
      <c r="O95" s="4"/>
    </row>
    <row r="96" spans="1:15" x14ac:dyDescent="0.2">
      <c r="A96" s="116"/>
      <c r="B96" s="90"/>
      <c r="C96" s="91"/>
      <c r="D96" s="1"/>
      <c r="E96" s="1"/>
      <c r="F96" s="47"/>
      <c r="G96" s="92"/>
      <c r="H96" s="94"/>
      <c r="I96" s="130">
        <f t="shared" si="5"/>
        <v>0</v>
      </c>
      <c r="J96" s="89"/>
      <c r="K96" s="130">
        <f t="shared" si="6"/>
        <v>0</v>
      </c>
      <c r="L96" s="130">
        <f t="shared" si="7"/>
        <v>0</v>
      </c>
      <c r="M96" s="130" t="str">
        <f t="shared" si="8"/>
        <v xml:space="preserve"> </v>
      </c>
      <c r="N96" s="130">
        <f t="shared" si="9"/>
        <v>0</v>
      </c>
      <c r="O96" s="4"/>
    </row>
    <row r="97" spans="1:18" x14ac:dyDescent="0.2">
      <c r="A97" s="116"/>
      <c r="B97" s="90"/>
      <c r="C97" s="91"/>
      <c r="D97" s="1"/>
      <c r="E97" s="1"/>
      <c r="F97" s="47"/>
      <c r="G97" s="92"/>
      <c r="H97" s="94"/>
      <c r="I97" s="130">
        <f t="shared" si="5"/>
        <v>0</v>
      </c>
      <c r="J97" s="89"/>
      <c r="K97" s="130">
        <f t="shared" si="6"/>
        <v>0</v>
      </c>
      <c r="L97" s="130">
        <f t="shared" si="7"/>
        <v>0</v>
      </c>
      <c r="M97" s="130" t="str">
        <f t="shared" si="8"/>
        <v xml:space="preserve"> </v>
      </c>
      <c r="N97" s="130">
        <f t="shared" si="9"/>
        <v>0</v>
      </c>
      <c r="O97" s="4"/>
    </row>
    <row r="98" spans="1:18" x14ac:dyDescent="0.2">
      <c r="A98" s="116"/>
      <c r="B98" s="90"/>
      <c r="C98" s="91"/>
      <c r="D98" s="1"/>
      <c r="E98" s="1"/>
      <c r="F98" s="47"/>
      <c r="G98" s="92"/>
      <c r="H98" s="94"/>
      <c r="I98" s="130">
        <f t="shared" si="5"/>
        <v>0</v>
      </c>
      <c r="J98" s="89"/>
      <c r="K98" s="130">
        <f t="shared" si="6"/>
        <v>0</v>
      </c>
      <c r="L98" s="130">
        <f t="shared" si="7"/>
        <v>0</v>
      </c>
      <c r="M98" s="130" t="str">
        <f t="shared" si="8"/>
        <v xml:space="preserve"> </v>
      </c>
      <c r="N98" s="130">
        <f t="shared" si="9"/>
        <v>0</v>
      </c>
      <c r="O98" s="4"/>
    </row>
    <row r="99" spans="1:18" x14ac:dyDescent="0.2">
      <c r="A99" s="116"/>
      <c r="B99" s="90"/>
      <c r="C99" s="91"/>
      <c r="D99" s="1"/>
      <c r="E99" s="1"/>
      <c r="F99" s="47"/>
      <c r="G99" s="92"/>
      <c r="H99" s="94"/>
      <c r="I99" s="130">
        <f t="shared" si="5"/>
        <v>0</v>
      </c>
      <c r="J99" s="89"/>
      <c r="K99" s="130">
        <f t="shared" si="6"/>
        <v>0</v>
      </c>
      <c r="L99" s="130">
        <f t="shared" si="7"/>
        <v>0</v>
      </c>
      <c r="M99" s="130" t="str">
        <f t="shared" si="8"/>
        <v xml:space="preserve"> </v>
      </c>
      <c r="N99" s="130">
        <f t="shared" si="9"/>
        <v>0</v>
      </c>
      <c r="O99" s="4"/>
    </row>
    <row r="100" spans="1:18" x14ac:dyDescent="0.2">
      <c r="A100" s="116"/>
      <c r="B100" s="90"/>
      <c r="C100" s="91"/>
      <c r="D100" s="1"/>
      <c r="E100" s="1"/>
      <c r="F100" s="47"/>
      <c r="G100" s="92"/>
      <c r="H100" s="94"/>
      <c r="I100" s="130">
        <f t="shared" si="5"/>
        <v>0</v>
      </c>
      <c r="J100" s="89"/>
      <c r="K100" s="130">
        <f t="shared" si="6"/>
        <v>0</v>
      </c>
      <c r="L100" s="130">
        <f t="shared" si="7"/>
        <v>0</v>
      </c>
      <c r="M100" s="130" t="str">
        <f t="shared" si="8"/>
        <v xml:space="preserve"> </v>
      </c>
      <c r="N100" s="130">
        <f t="shared" si="9"/>
        <v>0</v>
      </c>
      <c r="O100" s="4"/>
    </row>
    <row r="101" spans="1:18" x14ac:dyDescent="0.2">
      <c r="K101" s="130">
        <f>MAX(K6:K100)</f>
        <v>0</v>
      </c>
      <c r="L101" s="130">
        <f>MAX(L6:L100)</f>
        <v>0</v>
      </c>
      <c r="M101" s="130">
        <f>SUM(M7:M100)</f>
        <v>0</v>
      </c>
      <c r="N101" s="130">
        <f>SUM(N7:N100)</f>
        <v>0</v>
      </c>
      <c r="O101" s="4"/>
    </row>
    <row r="102" spans="1:18" x14ac:dyDescent="0.2">
      <c r="D102" s="16"/>
      <c r="M102" s="75"/>
      <c r="N102" s="3"/>
      <c r="O102" s="4"/>
    </row>
    <row r="103" spans="1:18" x14ac:dyDescent="0.2">
      <c r="D103" s="16"/>
      <c r="M103" s="75"/>
      <c r="N103" s="3"/>
      <c r="O103" s="4"/>
    </row>
    <row r="104" spans="1:18" x14ac:dyDescent="0.2">
      <c r="I104" s="5"/>
      <c r="K104" s="5"/>
      <c r="M104" s="75"/>
      <c r="N104" s="3"/>
      <c r="O104" s="4"/>
    </row>
    <row r="105" spans="1:18" x14ac:dyDescent="0.2">
      <c r="M105" s="75"/>
      <c r="N105" s="3"/>
      <c r="O105" s="4"/>
    </row>
    <row r="106" spans="1:18" x14ac:dyDescent="0.2">
      <c r="I106" s="18"/>
      <c r="K106" s="18"/>
      <c r="M106" s="75"/>
      <c r="N106" s="3"/>
      <c r="O106" s="4"/>
      <c r="P106" s="16"/>
      <c r="R106" s="16"/>
    </row>
    <row r="107" spans="1:18" x14ac:dyDescent="0.2">
      <c r="I107" s="19"/>
      <c r="K107" s="19"/>
      <c r="M107" s="75"/>
      <c r="N107" s="3"/>
      <c r="O107" s="4"/>
      <c r="P107" s="16"/>
    </row>
    <row r="108" spans="1:18" x14ac:dyDescent="0.2">
      <c r="D108" s="16"/>
      <c r="E108" s="16"/>
      <c r="G108" s="17"/>
      <c r="H108" s="17"/>
      <c r="I108" s="20"/>
      <c r="J108" s="17"/>
      <c r="K108" s="20"/>
      <c r="M108" s="75"/>
      <c r="N108" s="3"/>
      <c r="O108" s="4"/>
    </row>
    <row r="109" spans="1:18" x14ac:dyDescent="0.2">
      <c r="D109" s="16"/>
      <c r="E109" s="16"/>
      <c r="G109" s="17"/>
      <c r="H109" s="17"/>
      <c r="I109" s="18"/>
      <c r="J109" s="17"/>
      <c r="K109" s="18"/>
      <c r="M109" s="75"/>
      <c r="N109" s="3"/>
      <c r="O109" s="4"/>
    </row>
    <row r="110" spans="1:18" x14ac:dyDescent="0.2">
      <c r="D110" s="16"/>
      <c r="E110" s="16"/>
      <c r="G110" s="17"/>
      <c r="H110" s="17"/>
      <c r="I110" s="16"/>
      <c r="J110" s="17"/>
      <c r="K110" s="16"/>
      <c r="M110" s="75"/>
      <c r="N110" s="3"/>
      <c r="O110" s="4"/>
    </row>
    <row r="111" spans="1:18" x14ac:dyDescent="0.2">
      <c r="D111" s="16"/>
      <c r="E111" s="16"/>
      <c r="G111" s="17"/>
      <c r="H111" s="17"/>
      <c r="I111" s="16"/>
      <c r="J111" s="17"/>
      <c r="K111" s="16"/>
      <c r="M111" s="75"/>
      <c r="N111" s="3"/>
      <c r="O111" s="4"/>
    </row>
    <row r="112" spans="1:18" x14ac:dyDescent="0.2">
      <c r="D112" s="16"/>
      <c r="E112" s="16"/>
      <c r="G112" s="17"/>
      <c r="H112" s="17"/>
      <c r="I112" s="16"/>
      <c r="J112" s="17"/>
      <c r="K112" s="16"/>
      <c r="M112" s="75"/>
      <c r="N112" s="3"/>
      <c r="O112" s="4"/>
    </row>
    <row r="113" spans="4:15" x14ac:dyDescent="0.2">
      <c r="D113" s="16"/>
      <c r="E113" s="16"/>
      <c r="G113" s="17"/>
      <c r="H113" s="17"/>
      <c r="I113" s="16"/>
      <c r="J113" s="17"/>
      <c r="K113" s="16"/>
      <c r="M113" s="75"/>
      <c r="N113" s="3"/>
      <c r="O113" s="4"/>
    </row>
    <row r="114" spans="4:15" x14ac:dyDescent="0.2">
      <c r="D114" s="16"/>
      <c r="E114" s="16"/>
      <c r="G114" s="17"/>
      <c r="H114" s="17"/>
      <c r="I114" s="16"/>
      <c r="J114" s="17"/>
      <c r="K114" s="16"/>
      <c r="M114" s="75"/>
      <c r="N114" s="3"/>
      <c r="O114" s="4"/>
    </row>
    <row r="115" spans="4:15" x14ac:dyDescent="0.2">
      <c r="D115" s="16"/>
      <c r="E115" s="16"/>
      <c r="G115" s="17"/>
      <c r="H115" s="17"/>
      <c r="I115" s="16"/>
      <c r="J115" s="17"/>
      <c r="K115" s="16"/>
      <c r="M115" s="75"/>
      <c r="N115" s="3"/>
      <c r="O115" s="4"/>
    </row>
    <row r="116" spans="4:15" x14ac:dyDescent="0.2">
      <c r="D116" s="16"/>
      <c r="E116" s="16"/>
      <c r="G116" s="17"/>
      <c r="H116" s="17"/>
      <c r="I116" s="16"/>
      <c r="J116" s="17"/>
      <c r="K116" s="16"/>
      <c r="M116" s="75"/>
      <c r="N116" s="3"/>
      <c r="O116" s="4"/>
    </row>
    <row r="117" spans="4:15" x14ac:dyDescent="0.2">
      <c r="D117" s="16"/>
      <c r="E117" s="16"/>
      <c r="G117" s="17"/>
      <c r="H117" s="17"/>
      <c r="I117" s="16"/>
      <c r="J117" s="17"/>
      <c r="K117" s="16"/>
      <c r="M117" s="74"/>
      <c r="N117" s="75"/>
    </row>
    <row r="118" spans="4:15" x14ac:dyDescent="0.2">
      <c r="D118" s="16"/>
      <c r="E118" s="16"/>
      <c r="G118" s="17"/>
      <c r="H118" s="17"/>
      <c r="I118" s="16"/>
      <c r="J118" s="17"/>
      <c r="K118" s="16"/>
      <c r="M118" s="74"/>
      <c r="N118" s="75"/>
    </row>
    <row r="119" spans="4:15" x14ac:dyDescent="0.2">
      <c r="D119" s="16"/>
      <c r="E119" s="16"/>
      <c r="G119" s="17"/>
      <c r="H119" s="17"/>
      <c r="I119" s="16"/>
      <c r="J119" s="17"/>
      <c r="K119" s="16"/>
      <c r="M119" s="74"/>
      <c r="N119" s="75"/>
    </row>
    <row r="120" spans="4:15" x14ac:dyDescent="0.2">
      <c r="D120" s="16"/>
      <c r="E120" s="16"/>
      <c r="G120" s="17"/>
      <c r="H120" s="17"/>
      <c r="I120" s="16"/>
      <c r="J120" s="17"/>
      <c r="K120" s="16"/>
      <c r="M120" s="74"/>
      <c r="N120" s="75"/>
    </row>
    <row r="121" spans="4:15" x14ac:dyDescent="0.2">
      <c r="D121" s="16"/>
      <c r="E121" s="16"/>
      <c r="G121" s="17"/>
      <c r="H121" s="17"/>
      <c r="I121" s="16"/>
      <c r="J121" s="17"/>
      <c r="K121" s="16"/>
      <c r="M121" s="74"/>
      <c r="N121" s="75"/>
    </row>
    <row r="122" spans="4:15" x14ac:dyDescent="0.2">
      <c r="D122" s="16"/>
      <c r="E122" s="16"/>
      <c r="G122" s="17"/>
      <c r="H122" s="17"/>
      <c r="I122" s="16"/>
      <c r="J122" s="17"/>
      <c r="K122" s="16"/>
      <c r="M122" s="74"/>
      <c r="N122" s="75"/>
    </row>
    <row r="123" spans="4:15" x14ac:dyDescent="0.2">
      <c r="D123" s="16"/>
      <c r="E123" s="16"/>
      <c r="G123" s="17"/>
      <c r="H123" s="17"/>
      <c r="I123" s="16"/>
      <c r="J123" s="17"/>
      <c r="K123" s="16"/>
      <c r="M123" s="74"/>
      <c r="N123" s="75"/>
    </row>
    <row r="124" spans="4:15" x14ac:dyDescent="0.2">
      <c r="D124" s="16"/>
      <c r="E124" s="16"/>
      <c r="G124" s="17"/>
      <c r="H124" s="17"/>
      <c r="I124" s="16"/>
      <c r="J124" s="17"/>
      <c r="K124" s="16"/>
      <c r="M124" s="74"/>
      <c r="N124" s="75"/>
    </row>
    <row r="125" spans="4:15" x14ac:dyDescent="0.2">
      <c r="D125" s="16"/>
      <c r="E125" s="16"/>
      <c r="G125" s="17"/>
      <c r="H125" s="17"/>
      <c r="I125" s="16"/>
      <c r="J125" s="17"/>
      <c r="K125" s="16"/>
      <c r="M125" s="74"/>
      <c r="N125" s="75"/>
    </row>
    <row r="126" spans="4:15" x14ac:dyDescent="0.2">
      <c r="D126" s="16"/>
      <c r="E126" s="16"/>
      <c r="G126" s="17"/>
      <c r="H126" s="17"/>
      <c r="I126" s="16"/>
      <c r="J126" s="17"/>
      <c r="K126" s="16"/>
      <c r="M126" s="74"/>
      <c r="N126" s="75"/>
    </row>
    <row r="127" spans="4:15" x14ac:dyDescent="0.2">
      <c r="D127" s="16"/>
      <c r="E127" s="16"/>
      <c r="G127" s="17"/>
      <c r="H127" s="17"/>
      <c r="I127" s="16"/>
      <c r="J127" s="17"/>
      <c r="K127" s="16"/>
      <c r="M127" s="74"/>
      <c r="N127" s="75"/>
    </row>
    <row r="128" spans="4:15" x14ac:dyDescent="0.2">
      <c r="D128" s="16"/>
      <c r="E128" s="16"/>
      <c r="G128" s="17"/>
      <c r="H128" s="17"/>
      <c r="I128" s="16"/>
      <c r="J128" s="17"/>
      <c r="K128" s="16"/>
      <c r="M128" s="74"/>
      <c r="N128" s="75"/>
    </row>
    <row r="129" spans="4:14" x14ac:dyDescent="0.2">
      <c r="D129" s="16"/>
      <c r="E129" s="16"/>
      <c r="G129" s="17"/>
      <c r="H129" s="17"/>
      <c r="I129" s="16"/>
      <c r="J129" s="17"/>
      <c r="K129" s="16"/>
      <c r="M129" s="74"/>
      <c r="N129" s="75"/>
    </row>
    <row r="130" spans="4:14" x14ac:dyDescent="0.2">
      <c r="D130" s="16"/>
      <c r="E130" s="16"/>
      <c r="G130" s="17"/>
      <c r="H130" s="17"/>
      <c r="I130" s="16"/>
      <c r="J130" s="17"/>
      <c r="K130" s="16"/>
      <c r="M130" s="74"/>
      <c r="N130" s="75"/>
    </row>
    <row r="131" spans="4:14" x14ac:dyDescent="0.2">
      <c r="D131" s="16"/>
      <c r="E131" s="16"/>
      <c r="G131" s="17"/>
      <c r="H131" s="17"/>
      <c r="I131" s="16"/>
      <c r="J131" s="17"/>
      <c r="K131" s="16"/>
      <c r="M131" s="74"/>
      <c r="N131" s="75"/>
    </row>
    <row r="132" spans="4:14" x14ac:dyDescent="0.2">
      <c r="M132" s="74"/>
      <c r="N132" s="75"/>
    </row>
    <row r="133" spans="4:14" x14ac:dyDescent="0.2">
      <c r="M133" s="74"/>
      <c r="N133" s="75"/>
    </row>
    <row r="134" spans="4:14" x14ac:dyDescent="0.2">
      <c r="M134" s="74"/>
      <c r="N134" s="75"/>
    </row>
    <row r="135" spans="4:14" x14ac:dyDescent="0.2">
      <c r="I135" s="5"/>
      <c r="K135" s="5"/>
      <c r="M135" s="74"/>
      <c r="N135" s="75"/>
    </row>
    <row r="136" spans="4:14" x14ac:dyDescent="0.2">
      <c r="M136" s="74"/>
      <c r="N136" s="75"/>
    </row>
    <row r="137" spans="4:14" x14ac:dyDescent="0.2">
      <c r="I137" s="21"/>
      <c r="K137" s="21"/>
      <c r="M137" s="74"/>
      <c r="N137" s="75"/>
    </row>
    <row r="138" spans="4:14" x14ac:dyDescent="0.2">
      <c r="I138" s="19"/>
      <c r="K138" s="19"/>
      <c r="M138" s="74"/>
      <c r="N138" s="75"/>
    </row>
    <row r="139" spans="4:14" x14ac:dyDescent="0.2">
      <c r="M139" s="74"/>
      <c r="N139" s="76"/>
    </row>
    <row r="140" spans="4:14" x14ac:dyDescent="0.2">
      <c r="M140" s="74"/>
      <c r="N140" s="75"/>
    </row>
    <row r="141" spans="4:14" x14ac:dyDescent="0.2">
      <c r="M141" s="74"/>
      <c r="N141" s="77"/>
    </row>
    <row r="142" spans="4:14" x14ac:dyDescent="0.2">
      <c r="M142" s="74"/>
      <c r="N142" s="78"/>
    </row>
    <row r="143" spans="4:14" x14ac:dyDescent="0.2">
      <c r="N143" s="20"/>
    </row>
    <row r="144" spans="4:14" x14ac:dyDescent="0.2">
      <c r="N144" s="18"/>
    </row>
  </sheetData>
  <mergeCells count="2">
    <mergeCell ref="P1:S1"/>
    <mergeCell ref="M6:N6"/>
  </mergeCells>
  <printOptions gridLines="1"/>
  <pageMargins left="0.78740157499999996" right="0.78740157499999996" top="0.984251969" bottom="0.984251969" header="0.5" footer="0.5"/>
  <headerFooter alignWithMargins="0"/>
  <ignoredErrors>
    <ignoredError sqref="L6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4A62A16-DB6C-471F-9B7C-D3BA30E96F1C}">
          <x14:formula1>
            <xm:f>Beginn!$C$3:$C$8</xm:f>
          </x14:formula1>
          <xm:sqref>G7:G100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D2122-9580-4F85-A8B1-8D3A5C2E87B2}">
  <sheetPr codeName="Tabelle37">
    <tabColor rgb="FFFFC000"/>
  </sheetPr>
  <dimension ref="A1:T144"/>
  <sheetViews>
    <sheetView workbookViewId="0">
      <selection activeCell="E11" sqref="E11"/>
    </sheetView>
  </sheetViews>
  <sheetFormatPr baseColWidth="10" defaultRowHeight="12.75" x14ac:dyDescent="0.2"/>
  <cols>
    <col min="1" max="1" width="6.7109375" style="2" customWidth="1"/>
    <col min="2" max="2" width="3.7109375" style="3" customWidth="1"/>
    <col min="3" max="3" width="10.140625" style="4" customWidth="1"/>
    <col min="4" max="5" width="7.7109375" style="4" customWidth="1"/>
    <col min="6" max="6" width="7.7109375" style="48" customWidth="1"/>
    <col min="7" max="7" width="7.5703125" style="5" customWidth="1"/>
    <col min="8" max="8" width="26.42578125" style="5" customWidth="1"/>
    <col min="9" max="9" width="8.140625" style="4" customWidth="1"/>
    <col min="10" max="10" width="1.85546875" style="5" customWidth="1"/>
    <col min="11" max="11" width="8.140625" style="4" customWidth="1"/>
    <col min="12" max="12" width="7.5703125" style="4" customWidth="1"/>
    <col min="13" max="13" width="9.28515625" style="3" customWidth="1"/>
    <col min="14" max="14" width="8" style="4" customWidth="1"/>
    <col min="15" max="15" width="15.7109375" style="3" customWidth="1"/>
    <col min="16" max="17" width="11.42578125" style="4"/>
    <col min="18" max="18" width="9" style="4" customWidth="1"/>
    <col min="19" max="19" width="8" style="4" customWidth="1"/>
    <col min="20" max="20" width="7.7109375" style="4" customWidth="1"/>
    <col min="21" max="16384" width="11.42578125" style="4"/>
  </cols>
  <sheetData>
    <row r="1" spans="1:20" x14ac:dyDescent="0.2">
      <c r="M1" s="4"/>
      <c r="N1" s="3"/>
      <c r="P1" s="228">
        <f>C2</f>
        <v>2031</v>
      </c>
      <c r="Q1" s="228"/>
      <c r="R1" s="228"/>
      <c r="S1" s="228"/>
      <c r="T1" s="3"/>
    </row>
    <row r="2" spans="1:20" ht="23.25" x14ac:dyDescent="0.35">
      <c r="C2" s="6">
        <v>2031</v>
      </c>
      <c r="M2" s="4"/>
      <c r="N2" s="3"/>
      <c r="P2" s="32" t="s">
        <v>9</v>
      </c>
      <c r="Q2" s="32"/>
      <c r="R2" s="33" t="s">
        <v>1</v>
      </c>
      <c r="S2" s="33"/>
      <c r="T2" s="3"/>
    </row>
    <row r="3" spans="1:20" x14ac:dyDescent="0.2">
      <c r="M3" s="4"/>
      <c r="N3" s="3"/>
      <c r="P3" s="32" t="s">
        <v>11</v>
      </c>
      <c r="Q3" s="32" t="s">
        <v>61</v>
      </c>
      <c r="R3" s="33" t="s">
        <v>11</v>
      </c>
      <c r="S3" s="33" t="s">
        <v>61</v>
      </c>
      <c r="T3" s="3"/>
    </row>
    <row r="4" spans="1:20" x14ac:dyDescent="0.2">
      <c r="A4" s="174"/>
      <c r="B4" s="8" t="s">
        <v>2</v>
      </c>
      <c r="C4" s="9" t="s">
        <v>3</v>
      </c>
      <c r="D4" s="9" t="s">
        <v>4</v>
      </c>
      <c r="E4" s="9" t="s">
        <v>5</v>
      </c>
      <c r="F4" s="49" t="s">
        <v>6</v>
      </c>
      <c r="G4" s="9" t="s">
        <v>8</v>
      </c>
      <c r="H4" s="9" t="s">
        <v>41</v>
      </c>
      <c r="I4" s="9" t="s">
        <v>7</v>
      </c>
      <c r="J4" s="9"/>
      <c r="K4" s="9" t="s">
        <v>1</v>
      </c>
      <c r="L4" s="10" t="s">
        <v>9</v>
      </c>
      <c r="M4" s="9" t="s">
        <v>1</v>
      </c>
      <c r="N4" s="95" t="s">
        <v>9</v>
      </c>
      <c r="P4" s="34">
        <f>COUNT(A7:A100)</f>
        <v>0</v>
      </c>
      <c r="Q4" s="134">
        <f>M101+N101</f>
        <v>0</v>
      </c>
      <c r="R4" s="35">
        <f>COUNTIF(G7:G100,"GUV")</f>
        <v>0</v>
      </c>
      <c r="S4" s="135">
        <f>M101</f>
        <v>0</v>
      </c>
      <c r="T4" s="3"/>
    </row>
    <row r="5" spans="1:20" x14ac:dyDescent="0.2">
      <c r="A5" s="11"/>
      <c r="B5" s="12"/>
      <c r="C5" s="5"/>
      <c r="D5" s="5"/>
      <c r="E5" s="5"/>
      <c r="F5" s="50"/>
      <c r="I5" s="5"/>
      <c r="K5" s="13" t="s">
        <v>61</v>
      </c>
      <c r="L5" s="13" t="s">
        <v>61</v>
      </c>
      <c r="M5" s="173"/>
      <c r="N5" s="15"/>
      <c r="P5" s="15"/>
      <c r="Q5" s="15"/>
      <c r="R5" s="15"/>
      <c r="S5" s="15"/>
      <c r="T5" s="15"/>
    </row>
    <row r="6" spans="1:20" x14ac:dyDescent="0.2">
      <c r="K6" s="131">
        <f>'2030'!$K$101</f>
        <v>0</v>
      </c>
      <c r="L6" s="131">
        <f>'2030'!$L$101</f>
        <v>0</v>
      </c>
      <c r="M6" s="229">
        <f>C2</f>
        <v>2031</v>
      </c>
      <c r="N6" s="229"/>
      <c r="P6" s="3"/>
      <c r="Q6" s="3"/>
      <c r="R6" s="3"/>
      <c r="S6" s="3"/>
      <c r="T6" s="3"/>
    </row>
    <row r="7" spans="1:20" x14ac:dyDescent="0.2">
      <c r="A7" s="116"/>
      <c r="B7" s="90"/>
      <c r="C7" s="164"/>
      <c r="D7" s="165"/>
      <c r="E7" s="165"/>
      <c r="F7" s="166"/>
      <c r="G7" s="92"/>
      <c r="H7" s="92"/>
      <c r="I7" s="130">
        <f>IF(E7&gt;0,E7-D7,0)</f>
        <v>0</v>
      </c>
      <c r="J7" s="87"/>
      <c r="K7" s="130">
        <f>IF(G7="GUV",K6+I7,K6)</f>
        <v>0</v>
      </c>
      <c r="L7" s="130">
        <f>L6+I7</f>
        <v>0</v>
      </c>
      <c r="M7" s="130" t="str">
        <f>IF(G7="GUV",I7," ")</f>
        <v xml:space="preserve"> </v>
      </c>
      <c r="N7" s="130">
        <f>IF(G7="GUV"," ",I7)</f>
        <v>0</v>
      </c>
    </row>
    <row r="8" spans="1:20" x14ac:dyDescent="0.2">
      <c r="A8" s="116"/>
      <c r="B8" s="90"/>
      <c r="C8" s="164"/>
      <c r="D8" s="165"/>
      <c r="E8" s="165"/>
      <c r="F8" s="166"/>
      <c r="G8" s="92"/>
      <c r="H8" s="93"/>
      <c r="I8" s="130">
        <f t="shared" ref="I8:I71" si="0">IF(E8&gt;0,E8-D8,0)</f>
        <v>0</v>
      </c>
      <c r="J8" s="88"/>
      <c r="K8" s="130">
        <f t="shared" ref="K8:K71" si="1">IF(G8="GUV",K7+I8,K7)</f>
        <v>0</v>
      </c>
      <c r="L8" s="130">
        <f t="shared" ref="L8:L71" si="2">L7+I8</f>
        <v>0</v>
      </c>
      <c r="M8" s="130" t="str">
        <f t="shared" ref="M8:M71" si="3">IF(G8="GUV",I8," ")</f>
        <v xml:space="preserve"> </v>
      </c>
      <c r="N8" s="130">
        <f t="shared" ref="N8:N71" si="4">IF(G8="GUV"," ",I8)</f>
        <v>0</v>
      </c>
    </row>
    <row r="9" spans="1:20" x14ac:dyDescent="0.2">
      <c r="A9" s="116"/>
      <c r="B9" s="90"/>
      <c r="C9" s="164"/>
      <c r="D9" s="165"/>
      <c r="E9" s="165"/>
      <c r="F9" s="166"/>
      <c r="G9" s="92"/>
      <c r="H9" s="93"/>
      <c r="I9" s="130">
        <f t="shared" si="0"/>
        <v>0</v>
      </c>
      <c r="J9" s="88"/>
      <c r="K9" s="130">
        <f t="shared" si="1"/>
        <v>0</v>
      </c>
      <c r="L9" s="130">
        <f t="shared" si="2"/>
        <v>0</v>
      </c>
      <c r="M9" s="130" t="str">
        <f t="shared" si="3"/>
        <v xml:space="preserve"> </v>
      </c>
      <c r="N9" s="130">
        <f t="shared" si="4"/>
        <v>0</v>
      </c>
    </row>
    <row r="10" spans="1:20" x14ac:dyDescent="0.2">
      <c r="A10" s="116"/>
      <c r="B10" s="90"/>
      <c r="C10" s="164"/>
      <c r="D10" s="165"/>
      <c r="E10" s="165"/>
      <c r="F10" s="166"/>
      <c r="G10" s="92"/>
      <c r="H10" s="93"/>
      <c r="I10" s="130">
        <f t="shared" si="0"/>
        <v>0</v>
      </c>
      <c r="J10" s="88"/>
      <c r="K10" s="130">
        <f t="shared" si="1"/>
        <v>0</v>
      </c>
      <c r="L10" s="130">
        <f t="shared" si="2"/>
        <v>0</v>
      </c>
      <c r="M10" s="130" t="str">
        <f t="shared" si="3"/>
        <v xml:space="preserve"> </v>
      </c>
      <c r="N10" s="130">
        <f t="shared" si="4"/>
        <v>0</v>
      </c>
    </row>
    <row r="11" spans="1:20" x14ac:dyDescent="0.2">
      <c r="A11" s="116"/>
      <c r="B11" s="90"/>
      <c r="C11" s="164"/>
      <c r="D11" s="165"/>
      <c r="E11" s="165"/>
      <c r="F11" s="166"/>
      <c r="G11" s="92"/>
      <c r="H11" s="93"/>
      <c r="I11" s="130">
        <f t="shared" si="0"/>
        <v>0</v>
      </c>
      <c r="J11" s="88"/>
      <c r="K11" s="130">
        <f t="shared" si="1"/>
        <v>0</v>
      </c>
      <c r="L11" s="130">
        <f t="shared" si="2"/>
        <v>0</v>
      </c>
      <c r="M11" s="130" t="str">
        <f t="shared" si="3"/>
        <v xml:space="preserve"> </v>
      </c>
      <c r="N11" s="130">
        <f t="shared" si="4"/>
        <v>0</v>
      </c>
    </row>
    <row r="12" spans="1:20" x14ac:dyDescent="0.2">
      <c r="A12" s="116"/>
      <c r="B12" s="90"/>
      <c r="C12" s="164"/>
      <c r="D12" s="165"/>
      <c r="E12" s="165"/>
      <c r="F12" s="166"/>
      <c r="G12" s="92"/>
      <c r="H12" s="93"/>
      <c r="I12" s="130">
        <f t="shared" si="0"/>
        <v>0</v>
      </c>
      <c r="J12" s="88"/>
      <c r="K12" s="130">
        <f t="shared" si="1"/>
        <v>0</v>
      </c>
      <c r="L12" s="130">
        <f t="shared" si="2"/>
        <v>0</v>
      </c>
      <c r="M12" s="130" t="str">
        <f t="shared" si="3"/>
        <v xml:space="preserve"> </v>
      </c>
      <c r="N12" s="130">
        <f t="shared" si="4"/>
        <v>0</v>
      </c>
    </row>
    <row r="13" spans="1:20" x14ac:dyDescent="0.2">
      <c r="A13" s="116"/>
      <c r="B13" s="90"/>
      <c r="C13" s="164"/>
      <c r="D13" s="165"/>
      <c r="E13" s="165"/>
      <c r="F13" s="166"/>
      <c r="G13" s="92"/>
      <c r="H13" s="93"/>
      <c r="I13" s="130">
        <f t="shared" si="0"/>
        <v>0</v>
      </c>
      <c r="J13" s="88"/>
      <c r="K13" s="130">
        <f t="shared" si="1"/>
        <v>0</v>
      </c>
      <c r="L13" s="130">
        <f t="shared" si="2"/>
        <v>0</v>
      </c>
      <c r="M13" s="130" t="str">
        <f t="shared" si="3"/>
        <v xml:space="preserve"> </v>
      </c>
      <c r="N13" s="130">
        <f t="shared" si="4"/>
        <v>0</v>
      </c>
      <c r="Q13" s="75"/>
    </row>
    <row r="14" spans="1:20" x14ac:dyDescent="0.2">
      <c r="A14" s="116"/>
      <c r="B14" s="90"/>
      <c r="C14" s="164"/>
      <c r="D14" s="165"/>
      <c r="E14" s="165"/>
      <c r="F14" s="166"/>
      <c r="G14" s="92"/>
      <c r="H14" s="93"/>
      <c r="I14" s="130">
        <f t="shared" si="0"/>
        <v>0</v>
      </c>
      <c r="J14" s="88"/>
      <c r="K14" s="130">
        <f t="shared" si="1"/>
        <v>0</v>
      </c>
      <c r="L14" s="130">
        <f t="shared" si="2"/>
        <v>0</v>
      </c>
      <c r="M14" s="130" t="str">
        <f t="shared" si="3"/>
        <v xml:space="preserve"> </v>
      </c>
      <c r="N14" s="130">
        <f t="shared" si="4"/>
        <v>0</v>
      </c>
    </row>
    <row r="15" spans="1:20" x14ac:dyDescent="0.2">
      <c r="A15" s="116"/>
      <c r="B15" s="90"/>
      <c r="C15" s="164"/>
      <c r="D15" s="165"/>
      <c r="E15" s="165"/>
      <c r="F15" s="166"/>
      <c r="G15" s="92"/>
      <c r="H15" s="93"/>
      <c r="I15" s="130">
        <f t="shared" si="0"/>
        <v>0</v>
      </c>
      <c r="J15" s="88"/>
      <c r="K15" s="130">
        <f t="shared" si="1"/>
        <v>0</v>
      </c>
      <c r="L15" s="130">
        <f t="shared" si="2"/>
        <v>0</v>
      </c>
      <c r="M15" s="130" t="str">
        <f t="shared" si="3"/>
        <v xml:space="preserve"> </v>
      </c>
      <c r="N15" s="130">
        <f t="shared" si="4"/>
        <v>0</v>
      </c>
    </row>
    <row r="16" spans="1:20" x14ac:dyDescent="0.2">
      <c r="A16" s="116"/>
      <c r="B16" s="90"/>
      <c r="C16" s="164"/>
      <c r="D16" s="165"/>
      <c r="E16" s="165"/>
      <c r="F16" s="166"/>
      <c r="G16" s="92"/>
      <c r="H16" s="93"/>
      <c r="I16" s="130">
        <f t="shared" si="0"/>
        <v>0</v>
      </c>
      <c r="J16" s="88"/>
      <c r="K16" s="130">
        <f t="shared" si="1"/>
        <v>0</v>
      </c>
      <c r="L16" s="130">
        <f t="shared" si="2"/>
        <v>0</v>
      </c>
      <c r="M16" s="130" t="str">
        <f t="shared" si="3"/>
        <v xml:space="preserve"> </v>
      </c>
      <c r="N16" s="130">
        <f t="shared" si="4"/>
        <v>0</v>
      </c>
    </row>
    <row r="17" spans="1:15" x14ac:dyDescent="0.2">
      <c r="A17" s="116"/>
      <c r="B17" s="90"/>
      <c r="C17" s="51"/>
      <c r="D17" s="52"/>
      <c r="E17" s="52"/>
      <c r="F17" s="47"/>
      <c r="G17" s="92"/>
      <c r="H17" s="93"/>
      <c r="I17" s="130">
        <f t="shared" si="0"/>
        <v>0</v>
      </c>
      <c r="J17" s="88"/>
      <c r="K17" s="130">
        <f t="shared" si="1"/>
        <v>0</v>
      </c>
      <c r="L17" s="130">
        <f t="shared" si="2"/>
        <v>0</v>
      </c>
      <c r="M17" s="130" t="str">
        <f t="shared" si="3"/>
        <v xml:space="preserve"> </v>
      </c>
      <c r="N17" s="130">
        <f t="shared" si="4"/>
        <v>0</v>
      </c>
    </row>
    <row r="18" spans="1:15" x14ac:dyDescent="0.2">
      <c r="A18" s="116"/>
      <c r="B18" s="90"/>
      <c r="C18" s="51"/>
      <c r="D18" s="52"/>
      <c r="E18" s="52"/>
      <c r="F18" s="47"/>
      <c r="G18" s="92"/>
      <c r="H18" s="93"/>
      <c r="I18" s="130">
        <f t="shared" si="0"/>
        <v>0</v>
      </c>
      <c r="J18" s="88"/>
      <c r="K18" s="130">
        <f t="shared" si="1"/>
        <v>0</v>
      </c>
      <c r="L18" s="130">
        <f t="shared" si="2"/>
        <v>0</v>
      </c>
      <c r="M18" s="130" t="str">
        <f t="shared" si="3"/>
        <v xml:space="preserve"> </v>
      </c>
      <c r="N18" s="130">
        <f t="shared" si="4"/>
        <v>0</v>
      </c>
    </row>
    <row r="19" spans="1:15" x14ac:dyDescent="0.2">
      <c r="A19" s="116"/>
      <c r="B19" s="90"/>
      <c r="C19" s="51"/>
      <c r="D19" s="52"/>
      <c r="E19" s="52"/>
      <c r="F19" s="47"/>
      <c r="G19" s="92"/>
      <c r="H19" s="93"/>
      <c r="I19" s="130">
        <f t="shared" si="0"/>
        <v>0</v>
      </c>
      <c r="J19" s="88"/>
      <c r="K19" s="130">
        <f t="shared" si="1"/>
        <v>0</v>
      </c>
      <c r="L19" s="130">
        <f t="shared" si="2"/>
        <v>0</v>
      </c>
      <c r="M19" s="130" t="str">
        <f t="shared" si="3"/>
        <v xml:space="preserve"> </v>
      </c>
      <c r="N19" s="130">
        <f t="shared" si="4"/>
        <v>0</v>
      </c>
    </row>
    <row r="20" spans="1:15" x14ac:dyDescent="0.2">
      <c r="A20" s="116"/>
      <c r="B20" s="90"/>
      <c r="C20" s="51"/>
      <c r="D20" s="52"/>
      <c r="E20" s="52"/>
      <c r="F20" s="47"/>
      <c r="G20" s="92"/>
      <c r="H20" s="93"/>
      <c r="I20" s="130">
        <f t="shared" si="0"/>
        <v>0</v>
      </c>
      <c r="J20" s="88"/>
      <c r="K20" s="130">
        <f t="shared" si="1"/>
        <v>0</v>
      </c>
      <c r="L20" s="130">
        <f t="shared" si="2"/>
        <v>0</v>
      </c>
      <c r="M20" s="130" t="str">
        <f t="shared" si="3"/>
        <v xml:space="preserve"> </v>
      </c>
      <c r="N20" s="130">
        <f t="shared" si="4"/>
        <v>0</v>
      </c>
    </row>
    <row r="21" spans="1:15" x14ac:dyDescent="0.2">
      <c r="A21" s="116"/>
      <c r="B21" s="90"/>
      <c r="C21" s="51"/>
      <c r="D21" s="52"/>
      <c r="E21" s="52"/>
      <c r="F21" s="47"/>
      <c r="G21" s="92"/>
      <c r="H21" s="93"/>
      <c r="I21" s="130">
        <f t="shared" si="0"/>
        <v>0</v>
      </c>
      <c r="J21" s="88"/>
      <c r="K21" s="130">
        <f t="shared" si="1"/>
        <v>0</v>
      </c>
      <c r="L21" s="130">
        <f t="shared" si="2"/>
        <v>0</v>
      </c>
      <c r="M21" s="130" t="str">
        <f t="shared" si="3"/>
        <v xml:space="preserve"> </v>
      </c>
      <c r="N21" s="130">
        <f t="shared" si="4"/>
        <v>0</v>
      </c>
    </row>
    <row r="22" spans="1:15" x14ac:dyDescent="0.2">
      <c r="A22" s="116"/>
      <c r="B22" s="90"/>
      <c r="C22" s="51"/>
      <c r="D22" s="52"/>
      <c r="E22" s="52"/>
      <c r="F22" s="47"/>
      <c r="G22" s="92"/>
      <c r="H22" s="93"/>
      <c r="I22" s="130">
        <f t="shared" si="0"/>
        <v>0</v>
      </c>
      <c r="J22" s="88"/>
      <c r="K22" s="130">
        <f t="shared" si="1"/>
        <v>0</v>
      </c>
      <c r="L22" s="130">
        <f t="shared" si="2"/>
        <v>0</v>
      </c>
      <c r="M22" s="130" t="str">
        <f t="shared" si="3"/>
        <v xml:space="preserve"> </v>
      </c>
      <c r="N22" s="130">
        <f t="shared" si="4"/>
        <v>0</v>
      </c>
    </row>
    <row r="23" spans="1:15" x14ac:dyDescent="0.2">
      <c r="A23" s="116"/>
      <c r="B23" s="90"/>
      <c r="C23" s="51"/>
      <c r="D23" s="52"/>
      <c r="E23" s="52"/>
      <c r="F23" s="47"/>
      <c r="G23" s="92"/>
      <c r="H23" s="93"/>
      <c r="I23" s="130">
        <f t="shared" si="0"/>
        <v>0</v>
      </c>
      <c r="J23" s="88"/>
      <c r="K23" s="130">
        <f t="shared" si="1"/>
        <v>0</v>
      </c>
      <c r="L23" s="130">
        <f t="shared" si="2"/>
        <v>0</v>
      </c>
      <c r="M23" s="130" t="str">
        <f t="shared" si="3"/>
        <v xml:space="preserve"> </v>
      </c>
      <c r="N23" s="130">
        <f t="shared" si="4"/>
        <v>0</v>
      </c>
      <c r="O23" s="4"/>
    </row>
    <row r="24" spans="1:15" x14ac:dyDescent="0.2">
      <c r="A24" s="116"/>
      <c r="B24" s="90"/>
      <c r="C24" s="51"/>
      <c r="D24" s="52"/>
      <c r="E24" s="52"/>
      <c r="F24" s="47"/>
      <c r="G24" s="92"/>
      <c r="H24" s="93"/>
      <c r="I24" s="130">
        <f t="shared" si="0"/>
        <v>0</v>
      </c>
      <c r="J24" s="88"/>
      <c r="K24" s="130">
        <f t="shared" si="1"/>
        <v>0</v>
      </c>
      <c r="L24" s="130">
        <f t="shared" si="2"/>
        <v>0</v>
      </c>
      <c r="M24" s="130" t="str">
        <f t="shared" si="3"/>
        <v xml:space="preserve"> </v>
      </c>
      <c r="N24" s="130">
        <f t="shared" si="4"/>
        <v>0</v>
      </c>
      <c r="O24" s="4"/>
    </row>
    <row r="25" spans="1:15" x14ac:dyDescent="0.2">
      <c r="A25" s="116"/>
      <c r="B25" s="90"/>
      <c r="C25" s="51"/>
      <c r="D25" s="52"/>
      <c r="E25" s="52"/>
      <c r="F25" s="47"/>
      <c r="G25" s="92"/>
      <c r="H25" s="93"/>
      <c r="I25" s="130">
        <f t="shared" si="0"/>
        <v>0</v>
      </c>
      <c r="J25" s="88"/>
      <c r="K25" s="130">
        <f t="shared" si="1"/>
        <v>0</v>
      </c>
      <c r="L25" s="130">
        <f t="shared" si="2"/>
        <v>0</v>
      </c>
      <c r="M25" s="130" t="str">
        <f t="shared" si="3"/>
        <v xml:space="preserve"> </v>
      </c>
      <c r="N25" s="130">
        <f t="shared" si="4"/>
        <v>0</v>
      </c>
      <c r="O25" s="4"/>
    </row>
    <row r="26" spans="1:15" x14ac:dyDescent="0.2">
      <c r="A26" s="116"/>
      <c r="B26" s="90"/>
      <c r="C26" s="51"/>
      <c r="D26" s="52"/>
      <c r="E26" s="52"/>
      <c r="F26" s="47"/>
      <c r="G26" s="92"/>
      <c r="H26" s="93"/>
      <c r="I26" s="130">
        <f t="shared" si="0"/>
        <v>0</v>
      </c>
      <c r="J26" s="88"/>
      <c r="K26" s="130">
        <f t="shared" si="1"/>
        <v>0</v>
      </c>
      <c r="L26" s="130">
        <f t="shared" si="2"/>
        <v>0</v>
      </c>
      <c r="M26" s="130" t="str">
        <f t="shared" si="3"/>
        <v xml:space="preserve"> </v>
      </c>
      <c r="N26" s="130">
        <f t="shared" si="4"/>
        <v>0</v>
      </c>
      <c r="O26" s="4"/>
    </row>
    <row r="27" spans="1:15" x14ac:dyDescent="0.2">
      <c r="A27" s="116"/>
      <c r="B27" s="90"/>
      <c r="C27" s="51"/>
      <c r="D27" s="52"/>
      <c r="E27" s="52"/>
      <c r="F27" s="47"/>
      <c r="G27" s="92"/>
      <c r="H27" s="93"/>
      <c r="I27" s="130">
        <f t="shared" si="0"/>
        <v>0</v>
      </c>
      <c r="J27" s="88"/>
      <c r="K27" s="130">
        <f t="shared" si="1"/>
        <v>0</v>
      </c>
      <c r="L27" s="130">
        <f t="shared" si="2"/>
        <v>0</v>
      </c>
      <c r="M27" s="130" t="str">
        <f t="shared" si="3"/>
        <v xml:space="preserve"> </v>
      </c>
      <c r="N27" s="130">
        <f t="shared" si="4"/>
        <v>0</v>
      </c>
      <c r="O27" s="4"/>
    </row>
    <row r="28" spans="1:15" x14ac:dyDescent="0.2">
      <c r="A28" s="116"/>
      <c r="B28" s="90"/>
      <c r="C28" s="51"/>
      <c r="D28" s="52"/>
      <c r="E28" s="52"/>
      <c r="F28" s="47"/>
      <c r="G28" s="92"/>
      <c r="H28" s="94"/>
      <c r="I28" s="130">
        <f t="shared" si="0"/>
        <v>0</v>
      </c>
      <c r="J28" s="89"/>
      <c r="K28" s="130">
        <f t="shared" si="1"/>
        <v>0</v>
      </c>
      <c r="L28" s="130">
        <f t="shared" si="2"/>
        <v>0</v>
      </c>
      <c r="M28" s="130" t="str">
        <f t="shared" si="3"/>
        <v xml:space="preserve"> </v>
      </c>
      <c r="N28" s="130">
        <f t="shared" si="4"/>
        <v>0</v>
      </c>
      <c r="O28" s="21"/>
    </row>
    <row r="29" spans="1:15" x14ac:dyDescent="0.2">
      <c r="A29" s="116"/>
      <c r="B29" s="90"/>
      <c r="C29" s="51"/>
      <c r="D29" s="52"/>
      <c r="E29" s="52"/>
      <c r="F29" s="47"/>
      <c r="G29" s="92"/>
      <c r="H29" s="94"/>
      <c r="I29" s="130">
        <f t="shared" si="0"/>
        <v>0</v>
      </c>
      <c r="J29" s="89"/>
      <c r="K29" s="130">
        <f t="shared" si="1"/>
        <v>0</v>
      </c>
      <c r="L29" s="130">
        <f t="shared" si="2"/>
        <v>0</v>
      </c>
      <c r="M29" s="130" t="str">
        <f t="shared" si="3"/>
        <v xml:space="preserve"> </v>
      </c>
      <c r="N29" s="130">
        <f t="shared" si="4"/>
        <v>0</v>
      </c>
      <c r="O29" s="21"/>
    </row>
    <row r="30" spans="1:15" x14ac:dyDescent="0.2">
      <c r="A30" s="116"/>
      <c r="B30" s="90"/>
      <c r="C30" s="51"/>
      <c r="D30" s="52"/>
      <c r="E30" s="52"/>
      <c r="F30" s="47"/>
      <c r="G30" s="92"/>
      <c r="H30" s="94"/>
      <c r="I30" s="130">
        <f t="shared" si="0"/>
        <v>0</v>
      </c>
      <c r="J30" s="89"/>
      <c r="K30" s="130">
        <f t="shared" si="1"/>
        <v>0</v>
      </c>
      <c r="L30" s="130">
        <f t="shared" si="2"/>
        <v>0</v>
      </c>
      <c r="M30" s="130" t="str">
        <f t="shared" si="3"/>
        <v xml:space="preserve"> </v>
      </c>
      <c r="N30" s="130">
        <f t="shared" si="4"/>
        <v>0</v>
      </c>
      <c r="O30" s="4"/>
    </row>
    <row r="31" spans="1:15" x14ac:dyDescent="0.2">
      <c r="A31" s="116"/>
      <c r="B31" s="90"/>
      <c r="C31" s="51"/>
      <c r="D31" s="52"/>
      <c r="E31" s="52"/>
      <c r="F31" s="47"/>
      <c r="G31" s="92"/>
      <c r="H31" s="94"/>
      <c r="I31" s="130">
        <f t="shared" si="0"/>
        <v>0</v>
      </c>
      <c r="J31" s="89"/>
      <c r="K31" s="130">
        <f t="shared" si="1"/>
        <v>0</v>
      </c>
      <c r="L31" s="130">
        <f t="shared" si="2"/>
        <v>0</v>
      </c>
      <c r="M31" s="130" t="str">
        <f t="shared" si="3"/>
        <v xml:space="preserve"> </v>
      </c>
      <c r="N31" s="130">
        <f t="shared" si="4"/>
        <v>0</v>
      </c>
      <c r="O31" s="4"/>
    </row>
    <row r="32" spans="1:15" x14ac:dyDescent="0.2">
      <c r="A32" s="116"/>
      <c r="B32" s="90"/>
      <c r="C32" s="51"/>
      <c r="D32" s="52"/>
      <c r="E32" s="52"/>
      <c r="F32" s="47"/>
      <c r="G32" s="92"/>
      <c r="H32" s="94"/>
      <c r="I32" s="130">
        <f t="shared" si="0"/>
        <v>0</v>
      </c>
      <c r="J32" s="89"/>
      <c r="K32" s="130">
        <f t="shared" si="1"/>
        <v>0</v>
      </c>
      <c r="L32" s="130">
        <f t="shared" si="2"/>
        <v>0</v>
      </c>
      <c r="M32" s="130" t="str">
        <f t="shared" si="3"/>
        <v xml:space="preserve"> </v>
      </c>
      <c r="N32" s="130">
        <f t="shared" si="4"/>
        <v>0</v>
      </c>
      <c r="O32" s="4"/>
    </row>
    <row r="33" spans="1:15" x14ac:dyDescent="0.2">
      <c r="A33" s="116"/>
      <c r="B33" s="90"/>
      <c r="C33" s="51"/>
      <c r="D33" s="52"/>
      <c r="E33" s="52"/>
      <c r="F33" s="47"/>
      <c r="G33" s="92"/>
      <c r="H33" s="94"/>
      <c r="I33" s="130">
        <f t="shared" si="0"/>
        <v>0</v>
      </c>
      <c r="J33" s="89"/>
      <c r="K33" s="130">
        <f t="shared" si="1"/>
        <v>0</v>
      </c>
      <c r="L33" s="130">
        <f t="shared" si="2"/>
        <v>0</v>
      </c>
      <c r="M33" s="130" t="str">
        <f t="shared" si="3"/>
        <v xml:space="preserve"> </v>
      </c>
      <c r="N33" s="130">
        <f t="shared" si="4"/>
        <v>0</v>
      </c>
      <c r="O33" s="4"/>
    </row>
    <row r="34" spans="1:15" x14ac:dyDescent="0.2">
      <c r="A34" s="116"/>
      <c r="B34" s="90"/>
      <c r="C34" s="51"/>
      <c r="D34" s="52"/>
      <c r="E34" s="52"/>
      <c r="F34" s="47"/>
      <c r="G34" s="92"/>
      <c r="H34" s="94"/>
      <c r="I34" s="130">
        <f t="shared" si="0"/>
        <v>0</v>
      </c>
      <c r="J34" s="89"/>
      <c r="K34" s="130">
        <f t="shared" si="1"/>
        <v>0</v>
      </c>
      <c r="L34" s="130">
        <f t="shared" si="2"/>
        <v>0</v>
      </c>
      <c r="M34" s="130" t="str">
        <f t="shared" si="3"/>
        <v xml:space="preserve"> </v>
      </c>
      <c r="N34" s="130">
        <f t="shared" si="4"/>
        <v>0</v>
      </c>
      <c r="O34" s="4"/>
    </row>
    <row r="35" spans="1:15" x14ac:dyDescent="0.2">
      <c r="A35" s="116"/>
      <c r="B35" s="90"/>
      <c r="C35" s="51"/>
      <c r="D35" s="52"/>
      <c r="E35" s="52"/>
      <c r="F35" s="47"/>
      <c r="G35" s="92"/>
      <c r="H35" s="94"/>
      <c r="I35" s="130">
        <f t="shared" si="0"/>
        <v>0</v>
      </c>
      <c r="J35" s="89"/>
      <c r="K35" s="130">
        <f t="shared" si="1"/>
        <v>0</v>
      </c>
      <c r="L35" s="130">
        <f t="shared" si="2"/>
        <v>0</v>
      </c>
      <c r="M35" s="130" t="str">
        <f t="shared" si="3"/>
        <v xml:space="preserve"> </v>
      </c>
      <c r="N35" s="130">
        <f t="shared" si="4"/>
        <v>0</v>
      </c>
      <c r="O35" s="4"/>
    </row>
    <row r="36" spans="1:15" x14ac:dyDescent="0.2">
      <c r="A36" s="116"/>
      <c r="B36" s="90"/>
      <c r="C36" s="51"/>
      <c r="D36" s="52"/>
      <c r="E36" s="52"/>
      <c r="F36" s="47"/>
      <c r="G36" s="92"/>
      <c r="H36" s="94"/>
      <c r="I36" s="130">
        <f t="shared" si="0"/>
        <v>0</v>
      </c>
      <c r="J36" s="89"/>
      <c r="K36" s="130">
        <f t="shared" si="1"/>
        <v>0</v>
      </c>
      <c r="L36" s="130">
        <f t="shared" si="2"/>
        <v>0</v>
      </c>
      <c r="M36" s="130" t="str">
        <f t="shared" si="3"/>
        <v xml:space="preserve"> </v>
      </c>
      <c r="N36" s="130">
        <f t="shared" si="4"/>
        <v>0</v>
      </c>
      <c r="O36" s="21"/>
    </row>
    <row r="37" spans="1:15" x14ac:dyDescent="0.2">
      <c r="A37" s="116"/>
      <c r="B37" s="90"/>
      <c r="C37" s="51"/>
      <c r="D37" s="52"/>
      <c r="E37" s="52"/>
      <c r="F37" s="47"/>
      <c r="G37" s="92"/>
      <c r="H37" s="94"/>
      <c r="I37" s="130">
        <f t="shared" si="0"/>
        <v>0</v>
      </c>
      <c r="J37" s="89"/>
      <c r="K37" s="130">
        <f t="shared" si="1"/>
        <v>0</v>
      </c>
      <c r="L37" s="130">
        <f t="shared" si="2"/>
        <v>0</v>
      </c>
      <c r="M37" s="130" t="str">
        <f t="shared" si="3"/>
        <v xml:space="preserve"> </v>
      </c>
      <c r="N37" s="130">
        <f t="shared" si="4"/>
        <v>0</v>
      </c>
      <c r="O37" s="4"/>
    </row>
    <row r="38" spans="1:15" x14ac:dyDescent="0.2">
      <c r="A38" s="116"/>
      <c r="B38" s="90"/>
      <c r="C38" s="51"/>
      <c r="D38" s="52"/>
      <c r="E38" s="52"/>
      <c r="F38" s="47"/>
      <c r="G38" s="92"/>
      <c r="H38" s="94"/>
      <c r="I38" s="130">
        <f t="shared" si="0"/>
        <v>0</v>
      </c>
      <c r="J38" s="89"/>
      <c r="K38" s="130">
        <f t="shared" si="1"/>
        <v>0</v>
      </c>
      <c r="L38" s="130">
        <f t="shared" si="2"/>
        <v>0</v>
      </c>
      <c r="M38" s="130" t="str">
        <f t="shared" si="3"/>
        <v xml:space="preserve"> </v>
      </c>
      <c r="N38" s="130">
        <f t="shared" si="4"/>
        <v>0</v>
      </c>
      <c r="O38" s="4"/>
    </row>
    <row r="39" spans="1:15" x14ac:dyDescent="0.2">
      <c r="A39" s="116"/>
      <c r="B39" s="90"/>
      <c r="C39" s="51"/>
      <c r="D39" s="52"/>
      <c r="E39" s="52"/>
      <c r="F39" s="47"/>
      <c r="G39" s="92"/>
      <c r="H39" s="94"/>
      <c r="I39" s="130">
        <f t="shared" si="0"/>
        <v>0</v>
      </c>
      <c r="J39" s="89"/>
      <c r="K39" s="130">
        <f t="shared" si="1"/>
        <v>0</v>
      </c>
      <c r="L39" s="130">
        <f t="shared" si="2"/>
        <v>0</v>
      </c>
      <c r="M39" s="130" t="str">
        <f t="shared" si="3"/>
        <v xml:space="preserve"> </v>
      </c>
      <c r="N39" s="130">
        <f t="shared" si="4"/>
        <v>0</v>
      </c>
      <c r="O39" s="4"/>
    </row>
    <row r="40" spans="1:15" x14ac:dyDescent="0.2">
      <c r="A40" s="116"/>
      <c r="B40" s="90"/>
      <c r="C40" s="51"/>
      <c r="D40" s="52"/>
      <c r="E40" s="52"/>
      <c r="F40" s="47"/>
      <c r="G40" s="92"/>
      <c r="H40" s="94"/>
      <c r="I40" s="130">
        <f t="shared" si="0"/>
        <v>0</v>
      </c>
      <c r="J40" s="89"/>
      <c r="K40" s="130">
        <f t="shared" si="1"/>
        <v>0</v>
      </c>
      <c r="L40" s="130">
        <f t="shared" si="2"/>
        <v>0</v>
      </c>
      <c r="M40" s="130" t="str">
        <f t="shared" si="3"/>
        <v xml:space="preserve"> </v>
      </c>
      <c r="N40" s="130">
        <f t="shared" si="4"/>
        <v>0</v>
      </c>
      <c r="O40" s="4"/>
    </row>
    <row r="41" spans="1:15" x14ac:dyDescent="0.2">
      <c r="A41" s="116"/>
      <c r="B41" s="90"/>
      <c r="C41" s="51"/>
      <c r="D41" s="52"/>
      <c r="E41" s="52"/>
      <c r="F41" s="47"/>
      <c r="G41" s="92"/>
      <c r="H41" s="94"/>
      <c r="I41" s="130">
        <f t="shared" si="0"/>
        <v>0</v>
      </c>
      <c r="J41" s="89"/>
      <c r="K41" s="130">
        <f t="shared" si="1"/>
        <v>0</v>
      </c>
      <c r="L41" s="130">
        <f t="shared" si="2"/>
        <v>0</v>
      </c>
      <c r="M41" s="130" t="str">
        <f t="shared" si="3"/>
        <v xml:space="preserve"> </v>
      </c>
      <c r="N41" s="130">
        <f t="shared" si="4"/>
        <v>0</v>
      </c>
      <c r="O41" s="4"/>
    </row>
    <row r="42" spans="1:15" x14ac:dyDescent="0.2">
      <c r="A42" s="116"/>
      <c r="B42" s="90"/>
      <c r="C42" s="51"/>
      <c r="D42" s="52"/>
      <c r="E42" s="52"/>
      <c r="F42" s="47"/>
      <c r="G42" s="92"/>
      <c r="H42" s="94"/>
      <c r="I42" s="130">
        <f t="shared" si="0"/>
        <v>0</v>
      </c>
      <c r="J42" s="89"/>
      <c r="K42" s="130">
        <f t="shared" si="1"/>
        <v>0</v>
      </c>
      <c r="L42" s="130">
        <f t="shared" si="2"/>
        <v>0</v>
      </c>
      <c r="M42" s="130" t="str">
        <f t="shared" si="3"/>
        <v xml:space="preserve"> </v>
      </c>
      <c r="N42" s="130">
        <f t="shared" si="4"/>
        <v>0</v>
      </c>
      <c r="O42" s="4"/>
    </row>
    <row r="43" spans="1:15" x14ac:dyDescent="0.2">
      <c r="A43" s="116"/>
      <c r="B43" s="90"/>
      <c r="C43" s="51"/>
      <c r="D43" s="52"/>
      <c r="E43" s="52"/>
      <c r="F43" s="47"/>
      <c r="G43" s="92"/>
      <c r="H43" s="94"/>
      <c r="I43" s="130">
        <f t="shared" si="0"/>
        <v>0</v>
      </c>
      <c r="J43" s="89"/>
      <c r="K43" s="130">
        <f t="shared" si="1"/>
        <v>0</v>
      </c>
      <c r="L43" s="130">
        <f t="shared" si="2"/>
        <v>0</v>
      </c>
      <c r="M43" s="130" t="str">
        <f t="shared" si="3"/>
        <v xml:space="preserve"> </v>
      </c>
      <c r="N43" s="130">
        <f t="shared" si="4"/>
        <v>0</v>
      </c>
      <c r="O43" s="21"/>
    </row>
    <row r="44" spans="1:15" x14ac:dyDescent="0.2">
      <c r="A44" s="116"/>
      <c r="B44" s="90"/>
      <c r="C44" s="51"/>
      <c r="D44" s="52"/>
      <c r="E44" s="52"/>
      <c r="F44" s="47"/>
      <c r="G44" s="92"/>
      <c r="H44" s="94"/>
      <c r="I44" s="130">
        <f t="shared" si="0"/>
        <v>0</v>
      </c>
      <c r="J44" s="89"/>
      <c r="K44" s="130">
        <f t="shared" si="1"/>
        <v>0</v>
      </c>
      <c r="L44" s="130">
        <f t="shared" si="2"/>
        <v>0</v>
      </c>
      <c r="M44" s="130" t="str">
        <f t="shared" si="3"/>
        <v xml:space="preserve"> </v>
      </c>
      <c r="N44" s="130">
        <f t="shared" si="4"/>
        <v>0</v>
      </c>
      <c r="O44" s="4"/>
    </row>
    <row r="45" spans="1:15" x14ac:dyDescent="0.2">
      <c r="A45" s="116"/>
      <c r="B45" s="90"/>
      <c r="C45" s="51"/>
      <c r="D45" s="52"/>
      <c r="E45" s="52"/>
      <c r="F45" s="47"/>
      <c r="G45" s="92"/>
      <c r="H45" s="94"/>
      <c r="I45" s="130">
        <f t="shared" si="0"/>
        <v>0</v>
      </c>
      <c r="J45" s="89"/>
      <c r="K45" s="130">
        <f t="shared" si="1"/>
        <v>0</v>
      </c>
      <c r="L45" s="130">
        <f t="shared" si="2"/>
        <v>0</v>
      </c>
      <c r="M45" s="130" t="str">
        <f t="shared" si="3"/>
        <v xml:space="preserve"> </v>
      </c>
      <c r="N45" s="130">
        <f t="shared" si="4"/>
        <v>0</v>
      </c>
      <c r="O45" s="4"/>
    </row>
    <row r="46" spans="1:15" x14ac:dyDescent="0.2">
      <c r="A46" s="116"/>
      <c r="B46" s="90"/>
      <c r="C46" s="51"/>
      <c r="D46" s="52"/>
      <c r="E46" s="52"/>
      <c r="F46" s="47"/>
      <c r="G46" s="92"/>
      <c r="H46" s="94"/>
      <c r="I46" s="130">
        <f t="shared" si="0"/>
        <v>0</v>
      </c>
      <c r="J46" s="89"/>
      <c r="K46" s="130">
        <f t="shared" si="1"/>
        <v>0</v>
      </c>
      <c r="L46" s="130">
        <f t="shared" si="2"/>
        <v>0</v>
      </c>
      <c r="M46" s="130" t="str">
        <f t="shared" si="3"/>
        <v xml:space="preserve"> </v>
      </c>
      <c r="N46" s="130">
        <f t="shared" si="4"/>
        <v>0</v>
      </c>
      <c r="O46" s="4"/>
    </row>
    <row r="47" spans="1:15" x14ac:dyDescent="0.2">
      <c r="A47" s="116"/>
      <c r="B47" s="90"/>
      <c r="C47" s="51"/>
      <c r="D47" s="52"/>
      <c r="E47" s="52"/>
      <c r="F47" s="47"/>
      <c r="G47" s="92"/>
      <c r="H47" s="94"/>
      <c r="I47" s="130">
        <f t="shared" si="0"/>
        <v>0</v>
      </c>
      <c r="J47" s="89"/>
      <c r="K47" s="130">
        <f t="shared" si="1"/>
        <v>0</v>
      </c>
      <c r="L47" s="130">
        <f t="shared" si="2"/>
        <v>0</v>
      </c>
      <c r="M47" s="130" t="str">
        <f t="shared" si="3"/>
        <v xml:space="preserve"> </v>
      </c>
      <c r="N47" s="130">
        <f t="shared" si="4"/>
        <v>0</v>
      </c>
      <c r="O47" s="4"/>
    </row>
    <row r="48" spans="1:15" x14ac:dyDescent="0.2">
      <c r="A48" s="116"/>
      <c r="B48" s="90"/>
      <c r="C48" s="51"/>
      <c r="D48" s="52"/>
      <c r="E48" s="52"/>
      <c r="F48" s="47"/>
      <c r="G48" s="92"/>
      <c r="H48" s="94"/>
      <c r="I48" s="130">
        <f t="shared" si="0"/>
        <v>0</v>
      </c>
      <c r="J48" s="89"/>
      <c r="K48" s="130">
        <f t="shared" si="1"/>
        <v>0</v>
      </c>
      <c r="L48" s="130">
        <f t="shared" si="2"/>
        <v>0</v>
      </c>
      <c r="M48" s="130" t="str">
        <f t="shared" si="3"/>
        <v xml:space="preserve"> </v>
      </c>
      <c r="N48" s="130">
        <f t="shared" si="4"/>
        <v>0</v>
      </c>
      <c r="O48" s="4"/>
    </row>
    <row r="49" spans="1:15" x14ac:dyDescent="0.2">
      <c r="A49" s="116"/>
      <c r="B49" s="90"/>
      <c r="C49" s="51"/>
      <c r="D49" s="52"/>
      <c r="E49" s="52"/>
      <c r="F49" s="47"/>
      <c r="G49" s="92"/>
      <c r="H49" s="94"/>
      <c r="I49" s="130">
        <f t="shared" si="0"/>
        <v>0</v>
      </c>
      <c r="J49" s="89"/>
      <c r="K49" s="130">
        <f t="shared" si="1"/>
        <v>0</v>
      </c>
      <c r="L49" s="130">
        <f t="shared" si="2"/>
        <v>0</v>
      </c>
      <c r="M49" s="130" t="str">
        <f t="shared" si="3"/>
        <v xml:space="preserve"> </v>
      </c>
      <c r="N49" s="130">
        <f t="shared" si="4"/>
        <v>0</v>
      </c>
      <c r="O49" s="4"/>
    </row>
    <row r="50" spans="1:15" x14ac:dyDescent="0.2">
      <c r="A50" s="116"/>
      <c r="B50" s="90"/>
      <c r="C50" s="51"/>
      <c r="D50" s="52"/>
      <c r="E50" s="52"/>
      <c r="F50" s="47"/>
      <c r="G50" s="92"/>
      <c r="H50" s="94"/>
      <c r="I50" s="130">
        <f t="shared" si="0"/>
        <v>0</v>
      </c>
      <c r="J50" s="89"/>
      <c r="K50" s="130">
        <f t="shared" si="1"/>
        <v>0</v>
      </c>
      <c r="L50" s="130">
        <f t="shared" si="2"/>
        <v>0</v>
      </c>
      <c r="M50" s="130" t="str">
        <f t="shared" si="3"/>
        <v xml:space="preserve"> </v>
      </c>
      <c r="N50" s="130">
        <f t="shared" si="4"/>
        <v>0</v>
      </c>
      <c r="O50" s="21"/>
    </row>
    <row r="51" spans="1:15" x14ac:dyDescent="0.2">
      <c r="A51" s="116"/>
      <c r="B51" s="90"/>
      <c r="C51" s="51"/>
      <c r="D51" s="52"/>
      <c r="E51" s="52"/>
      <c r="F51" s="47"/>
      <c r="G51" s="92"/>
      <c r="H51" s="94"/>
      <c r="I51" s="130">
        <f t="shared" si="0"/>
        <v>0</v>
      </c>
      <c r="J51" s="89"/>
      <c r="K51" s="130">
        <f t="shared" si="1"/>
        <v>0</v>
      </c>
      <c r="L51" s="130">
        <f t="shared" si="2"/>
        <v>0</v>
      </c>
      <c r="M51" s="130" t="str">
        <f t="shared" si="3"/>
        <v xml:space="preserve"> </v>
      </c>
      <c r="N51" s="130">
        <f t="shared" si="4"/>
        <v>0</v>
      </c>
      <c r="O51" s="4"/>
    </row>
    <row r="52" spans="1:15" x14ac:dyDescent="0.2">
      <c r="A52" s="116"/>
      <c r="B52" s="90"/>
      <c r="C52" s="51"/>
      <c r="D52" s="52"/>
      <c r="E52" s="52"/>
      <c r="F52" s="47"/>
      <c r="G52" s="92"/>
      <c r="H52" s="94"/>
      <c r="I52" s="130">
        <f t="shared" si="0"/>
        <v>0</v>
      </c>
      <c r="J52" s="89"/>
      <c r="K52" s="130">
        <f t="shared" si="1"/>
        <v>0</v>
      </c>
      <c r="L52" s="130">
        <f t="shared" si="2"/>
        <v>0</v>
      </c>
      <c r="M52" s="130" t="str">
        <f t="shared" si="3"/>
        <v xml:space="preserve"> </v>
      </c>
      <c r="N52" s="130">
        <f t="shared" si="4"/>
        <v>0</v>
      </c>
      <c r="O52" s="4"/>
    </row>
    <row r="53" spans="1:15" x14ac:dyDescent="0.2">
      <c r="A53" s="116"/>
      <c r="B53" s="90"/>
      <c r="C53" s="51"/>
      <c r="D53" s="52"/>
      <c r="E53" s="52"/>
      <c r="F53" s="47"/>
      <c r="G53" s="92"/>
      <c r="H53" s="94"/>
      <c r="I53" s="130">
        <f t="shared" si="0"/>
        <v>0</v>
      </c>
      <c r="J53" s="89"/>
      <c r="K53" s="130">
        <f t="shared" si="1"/>
        <v>0</v>
      </c>
      <c r="L53" s="130">
        <f t="shared" si="2"/>
        <v>0</v>
      </c>
      <c r="M53" s="130" t="str">
        <f t="shared" si="3"/>
        <v xml:space="preserve"> </v>
      </c>
      <c r="N53" s="130">
        <f t="shared" si="4"/>
        <v>0</v>
      </c>
      <c r="O53" s="4"/>
    </row>
    <row r="54" spans="1:15" x14ac:dyDescent="0.2">
      <c r="A54" s="116"/>
      <c r="B54" s="90"/>
      <c r="C54" s="51"/>
      <c r="D54" s="52"/>
      <c r="E54" s="52"/>
      <c r="F54" s="47"/>
      <c r="G54" s="92"/>
      <c r="H54" s="94"/>
      <c r="I54" s="130">
        <f t="shared" si="0"/>
        <v>0</v>
      </c>
      <c r="J54" s="89"/>
      <c r="K54" s="130">
        <f t="shared" si="1"/>
        <v>0</v>
      </c>
      <c r="L54" s="130">
        <f t="shared" si="2"/>
        <v>0</v>
      </c>
      <c r="M54" s="130" t="str">
        <f t="shared" si="3"/>
        <v xml:space="preserve"> </v>
      </c>
      <c r="N54" s="130">
        <f t="shared" si="4"/>
        <v>0</v>
      </c>
      <c r="O54" s="4"/>
    </row>
    <row r="55" spans="1:15" x14ac:dyDescent="0.2">
      <c r="A55" s="116"/>
      <c r="B55" s="90"/>
      <c r="C55" s="51"/>
      <c r="D55" s="52"/>
      <c r="E55" s="52"/>
      <c r="F55" s="47"/>
      <c r="G55" s="92"/>
      <c r="H55" s="94"/>
      <c r="I55" s="130">
        <f t="shared" si="0"/>
        <v>0</v>
      </c>
      <c r="J55" s="89"/>
      <c r="K55" s="130">
        <f t="shared" si="1"/>
        <v>0</v>
      </c>
      <c r="L55" s="130">
        <f t="shared" si="2"/>
        <v>0</v>
      </c>
      <c r="M55" s="130" t="str">
        <f t="shared" si="3"/>
        <v xml:space="preserve"> </v>
      </c>
      <c r="N55" s="130">
        <f t="shared" si="4"/>
        <v>0</v>
      </c>
      <c r="O55" s="4"/>
    </row>
    <row r="56" spans="1:15" x14ac:dyDescent="0.2">
      <c r="A56" s="116"/>
      <c r="B56" s="90"/>
      <c r="C56" s="51"/>
      <c r="D56" s="52"/>
      <c r="E56" s="52"/>
      <c r="F56" s="47"/>
      <c r="G56" s="92"/>
      <c r="H56" s="94"/>
      <c r="I56" s="130">
        <f t="shared" si="0"/>
        <v>0</v>
      </c>
      <c r="J56" s="89"/>
      <c r="K56" s="130">
        <f t="shared" si="1"/>
        <v>0</v>
      </c>
      <c r="L56" s="130">
        <f t="shared" si="2"/>
        <v>0</v>
      </c>
      <c r="M56" s="130" t="str">
        <f t="shared" si="3"/>
        <v xml:space="preserve"> </v>
      </c>
      <c r="N56" s="130">
        <f t="shared" si="4"/>
        <v>0</v>
      </c>
      <c r="O56" s="21"/>
    </row>
    <row r="57" spans="1:15" x14ac:dyDescent="0.2">
      <c r="A57" s="116"/>
      <c r="B57" s="90"/>
      <c r="C57" s="51"/>
      <c r="D57" s="52"/>
      <c r="E57" s="52"/>
      <c r="F57" s="47"/>
      <c r="G57" s="92"/>
      <c r="H57" s="94"/>
      <c r="I57" s="130">
        <f t="shared" si="0"/>
        <v>0</v>
      </c>
      <c r="J57" s="89"/>
      <c r="K57" s="130">
        <f t="shared" si="1"/>
        <v>0</v>
      </c>
      <c r="L57" s="130">
        <f t="shared" si="2"/>
        <v>0</v>
      </c>
      <c r="M57" s="130" t="str">
        <f t="shared" si="3"/>
        <v xml:space="preserve"> </v>
      </c>
      <c r="N57" s="130">
        <f t="shared" si="4"/>
        <v>0</v>
      </c>
      <c r="O57" s="4"/>
    </row>
    <row r="58" spans="1:15" x14ac:dyDescent="0.2">
      <c r="A58" s="116"/>
      <c r="B58" s="90"/>
      <c r="C58" s="51"/>
      <c r="D58" s="52"/>
      <c r="E58" s="52"/>
      <c r="F58" s="47"/>
      <c r="G58" s="92"/>
      <c r="H58" s="94"/>
      <c r="I58" s="130">
        <f t="shared" si="0"/>
        <v>0</v>
      </c>
      <c r="J58" s="89"/>
      <c r="K58" s="130">
        <f t="shared" si="1"/>
        <v>0</v>
      </c>
      <c r="L58" s="130">
        <f t="shared" si="2"/>
        <v>0</v>
      </c>
      <c r="M58" s="130" t="str">
        <f t="shared" si="3"/>
        <v xml:space="preserve"> </v>
      </c>
      <c r="N58" s="130">
        <f t="shared" si="4"/>
        <v>0</v>
      </c>
      <c r="O58" s="4"/>
    </row>
    <row r="59" spans="1:15" x14ac:dyDescent="0.2">
      <c r="A59" s="116"/>
      <c r="B59" s="90"/>
      <c r="C59" s="51"/>
      <c r="D59" s="52"/>
      <c r="E59" s="52"/>
      <c r="F59" s="47"/>
      <c r="G59" s="92"/>
      <c r="H59" s="94"/>
      <c r="I59" s="130">
        <f t="shared" si="0"/>
        <v>0</v>
      </c>
      <c r="J59" s="89"/>
      <c r="K59" s="130">
        <f t="shared" si="1"/>
        <v>0</v>
      </c>
      <c r="L59" s="130">
        <f t="shared" si="2"/>
        <v>0</v>
      </c>
      <c r="M59" s="130" t="str">
        <f t="shared" si="3"/>
        <v xml:space="preserve"> </v>
      </c>
      <c r="N59" s="130">
        <f t="shared" si="4"/>
        <v>0</v>
      </c>
      <c r="O59" s="4"/>
    </row>
    <row r="60" spans="1:15" x14ac:dyDescent="0.2">
      <c r="A60" s="116"/>
      <c r="B60" s="90"/>
      <c r="C60" s="51"/>
      <c r="D60" s="52"/>
      <c r="E60" s="52"/>
      <c r="F60" s="47"/>
      <c r="G60" s="92"/>
      <c r="H60" s="94"/>
      <c r="I60" s="130">
        <f t="shared" si="0"/>
        <v>0</v>
      </c>
      <c r="J60" s="89"/>
      <c r="K60" s="130">
        <f t="shared" si="1"/>
        <v>0</v>
      </c>
      <c r="L60" s="130">
        <f t="shared" si="2"/>
        <v>0</v>
      </c>
      <c r="M60" s="130" t="str">
        <f t="shared" si="3"/>
        <v xml:space="preserve"> </v>
      </c>
      <c r="N60" s="130">
        <f t="shared" si="4"/>
        <v>0</v>
      </c>
      <c r="O60" s="4"/>
    </row>
    <row r="61" spans="1:15" x14ac:dyDescent="0.2">
      <c r="A61" s="116"/>
      <c r="B61" s="90"/>
      <c r="C61" s="51"/>
      <c r="D61" s="52"/>
      <c r="E61" s="52"/>
      <c r="F61" s="47"/>
      <c r="G61" s="92"/>
      <c r="H61" s="94"/>
      <c r="I61" s="130">
        <f t="shared" si="0"/>
        <v>0</v>
      </c>
      <c r="J61" s="89"/>
      <c r="K61" s="130">
        <f t="shared" si="1"/>
        <v>0</v>
      </c>
      <c r="L61" s="130">
        <f t="shared" si="2"/>
        <v>0</v>
      </c>
      <c r="M61" s="130" t="str">
        <f t="shared" si="3"/>
        <v xml:space="preserve"> </v>
      </c>
      <c r="N61" s="130">
        <f t="shared" si="4"/>
        <v>0</v>
      </c>
      <c r="O61" s="4"/>
    </row>
    <row r="62" spans="1:15" x14ac:dyDescent="0.2">
      <c r="A62" s="116"/>
      <c r="B62" s="90"/>
      <c r="C62" s="51"/>
      <c r="D62" s="52"/>
      <c r="E62" s="52"/>
      <c r="F62" s="47"/>
      <c r="G62" s="92"/>
      <c r="H62" s="94"/>
      <c r="I62" s="130">
        <f t="shared" si="0"/>
        <v>0</v>
      </c>
      <c r="J62" s="89"/>
      <c r="K62" s="130">
        <f t="shared" si="1"/>
        <v>0</v>
      </c>
      <c r="L62" s="130">
        <f t="shared" si="2"/>
        <v>0</v>
      </c>
      <c r="M62" s="130" t="str">
        <f t="shared" si="3"/>
        <v xml:space="preserve"> </v>
      </c>
      <c r="N62" s="130">
        <f t="shared" si="4"/>
        <v>0</v>
      </c>
      <c r="O62" s="4"/>
    </row>
    <row r="63" spans="1:15" x14ac:dyDescent="0.2">
      <c r="A63" s="116"/>
      <c r="B63" s="90"/>
      <c r="C63" s="51"/>
      <c r="D63" s="52"/>
      <c r="E63" s="52"/>
      <c r="F63" s="47"/>
      <c r="G63" s="92"/>
      <c r="H63" s="94"/>
      <c r="I63" s="130">
        <f t="shared" si="0"/>
        <v>0</v>
      </c>
      <c r="J63" s="89"/>
      <c r="K63" s="130">
        <f t="shared" si="1"/>
        <v>0</v>
      </c>
      <c r="L63" s="130">
        <f t="shared" si="2"/>
        <v>0</v>
      </c>
      <c r="M63" s="130" t="str">
        <f t="shared" si="3"/>
        <v xml:space="preserve"> </v>
      </c>
      <c r="N63" s="130">
        <f t="shared" si="4"/>
        <v>0</v>
      </c>
      <c r="O63" s="21"/>
    </row>
    <row r="64" spans="1:15" x14ac:dyDescent="0.2">
      <c r="A64" s="116"/>
      <c r="B64" s="90"/>
      <c r="C64" s="51"/>
      <c r="D64" s="52"/>
      <c r="E64" s="52"/>
      <c r="F64" s="47"/>
      <c r="G64" s="92"/>
      <c r="H64" s="94"/>
      <c r="I64" s="130">
        <f t="shared" si="0"/>
        <v>0</v>
      </c>
      <c r="J64" s="89"/>
      <c r="K64" s="130">
        <f t="shared" si="1"/>
        <v>0</v>
      </c>
      <c r="L64" s="130">
        <f t="shared" si="2"/>
        <v>0</v>
      </c>
      <c r="M64" s="130" t="str">
        <f t="shared" si="3"/>
        <v xml:space="preserve"> </v>
      </c>
      <c r="N64" s="130">
        <f t="shared" si="4"/>
        <v>0</v>
      </c>
      <c r="O64" s="4"/>
    </row>
    <row r="65" spans="1:15" x14ac:dyDescent="0.2">
      <c r="A65" s="116"/>
      <c r="B65" s="90"/>
      <c r="C65" s="51"/>
      <c r="D65" s="52"/>
      <c r="E65" s="52"/>
      <c r="F65" s="47"/>
      <c r="G65" s="92"/>
      <c r="H65" s="94"/>
      <c r="I65" s="130">
        <f t="shared" si="0"/>
        <v>0</v>
      </c>
      <c r="J65" s="89"/>
      <c r="K65" s="130">
        <f t="shared" si="1"/>
        <v>0</v>
      </c>
      <c r="L65" s="130">
        <f t="shared" si="2"/>
        <v>0</v>
      </c>
      <c r="M65" s="130" t="str">
        <f t="shared" si="3"/>
        <v xml:space="preserve"> </v>
      </c>
      <c r="N65" s="130">
        <f t="shared" si="4"/>
        <v>0</v>
      </c>
      <c r="O65" s="4"/>
    </row>
    <row r="66" spans="1:15" x14ac:dyDescent="0.2">
      <c r="A66" s="116"/>
      <c r="B66" s="90"/>
      <c r="C66" s="51"/>
      <c r="D66" s="52"/>
      <c r="E66" s="52"/>
      <c r="F66" s="47"/>
      <c r="G66" s="92"/>
      <c r="H66" s="94"/>
      <c r="I66" s="130">
        <f t="shared" si="0"/>
        <v>0</v>
      </c>
      <c r="J66" s="89"/>
      <c r="K66" s="130">
        <f t="shared" si="1"/>
        <v>0</v>
      </c>
      <c r="L66" s="130">
        <f t="shared" si="2"/>
        <v>0</v>
      </c>
      <c r="M66" s="130" t="str">
        <f t="shared" si="3"/>
        <v xml:space="preserve"> </v>
      </c>
      <c r="N66" s="130">
        <f t="shared" si="4"/>
        <v>0</v>
      </c>
      <c r="O66" s="4"/>
    </row>
    <row r="67" spans="1:15" x14ac:dyDescent="0.2">
      <c r="A67" s="116"/>
      <c r="B67" s="90"/>
      <c r="C67" s="51"/>
      <c r="D67" s="52"/>
      <c r="E67" s="52"/>
      <c r="F67" s="47"/>
      <c r="G67" s="92"/>
      <c r="H67" s="94"/>
      <c r="I67" s="130">
        <f t="shared" si="0"/>
        <v>0</v>
      </c>
      <c r="J67" s="89"/>
      <c r="K67" s="130">
        <f t="shared" si="1"/>
        <v>0</v>
      </c>
      <c r="L67" s="130">
        <f t="shared" si="2"/>
        <v>0</v>
      </c>
      <c r="M67" s="130" t="str">
        <f t="shared" si="3"/>
        <v xml:space="preserve"> </v>
      </c>
      <c r="N67" s="130">
        <f t="shared" si="4"/>
        <v>0</v>
      </c>
      <c r="O67" s="4"/>
    </row>
    <row r="68" spans="1:15" x14ac:dyDescent="0.2">
      <c r="A68" s="116"/>
      <c r="B68" s="90"/>
      <c r="C68" s="51"/>
      <c r="D68" s="52"/>
      <c r="E68" s="52"/>
      <c r="F68" s="47"/>
      <c r="G68" s="92"/>
      <c r="H68" s="94"/>
      <c r="I68" s="130">
        <f t="shared" si="0"/>
        <v>0</v>
      </c>
      <c r="J68" s="89"/>
      <c r="K68" s="130">
        <f t="shared" si="1"/>
        <v>0</v>
      </c>
      <c r="L68" s="130">
        <f t="shared" si="2"/>
        <v>0</v>
      </c>
      <c r="M68" s="130" t="str">
        <f t="shared" si="3"/>
        <v xml:space="preserve"> </v>
      </c>
      <c r="N68" s="130">
        <f t="shared" si="4"/>
        <v>0</v>
      </c>
      <c r="O68" s="4"/>
    </row>
    <row r="69" spans="1:15" x14ac:dyDescent="0.2">
      <c r="A69" s="116"/>
      <c r="B69" s="90"/>
      <c r="C69" s="51"/>
      <c r="D69" s="52"/>
      <c r="E69" s="52"/>
      <c r="F69" s="47"/>
      <c r="G69" s="92"/>
      <c r="H69" s="94"/>
      <c r="I69" s="130">
        <f t="shared" si="0"/>
        <v>0</v>
      </c>
      <c r="J69" s="89"/>
      <c r="K69" s="130">
        <f t="shared" si="1"/>
        <v>0</v>
      </c>
      <c r="L69" s="130">
        <f t="shared" si="2"/>
        <v>0</v>
      </c>
      <c r="M69" s="130" t="str">
        <f t="shared" si="3"/>
        <v xml:space="preserve"> </v>
      </c>
      <c r="N69" s="130">
        <f t="shared" si="4"/>
        <v>0</v>
      </c>
      <c r="O69" s="4"/>
    </row>
    <row r="70" spans="1:15" x14ac:dyDescent="0.2">
      <c r="A70" s="116"/>
      <c r="B70" s="90"/>
      <c r="C70" s="51"/>
      <c r="D70" s="52"/>
      <c r="E70" s="52"/>
      <c r="F70" s="47"/>
      <c r="G70" s="92"/>
      <c r="H70" s="94"/>
      <c r="I70" s="130">
        <f t="shared" si="0"/>
        <v>0</v>
      </c>
      <c r="J70" s="89"/>
      <c r="K70" s="130">
        <f t="shared" si="1"/>
        <v>0</v>
      </c>
      <c r="L70" s="130">
        <f t="shared" si="2"/>
        <v>0</v>
      </c>
      <c r="M70" s="130" t="str">
        <f t="shared" si="3"/>
        <v xml:space="preserve"> </v>
      </c>
      <c r="N70" s="130">
        <f t="shared" si="4"/>
        <v>0</v>
      </c>
      <c r="O70" s="21"/>
    </row>
    <row r="71" spans="1:15" x14ac:dyDescent="0.2">
      <c r="A71" s="116"/>
      <c r="B71" s="90"/>
      <c r="C71" s="51"/>
      <c r="D71" s="52"/>
      <c r="E71" s="52"/>
      <c r="F71" s="47"/>
      <c r="G71" s="92"/>
      <c r="H71" s="94"/>
      <c r="I71" s="130">
        <f t="shared" si="0"/>
        <v>0</v>
      </c>
      <c r="J71" s="89"/>
      <c r="K71" s="130">
        <f t="shared" si="1"/>
        <v>0</v>
      </c>
      <c r="L71" s="130">
        <f t="shared" si="2"/>
        <v>0</v>
      </c>
      <c r="M71" s="130" t="str">
        <f t="shared" si="3"/>
        <v xml:space="preserve"> </v>
      </c>
      <c r="N71" s="130">
        <f t="shared" si="4"/>
        <v>0</v>
      </c>
      <c r="O71" s="4"/>
    </row>
    <row r="72" spans="1:15" x14ac:dyDescent="0.2">
      <c r="A72" s="116"/>
      <c r="B72" s="90"/>
      <c r="C72" s="51"/>
      <c r="D72" s="52"/>
      <c r="E72" s="52"/>
      <c r="F72" s="47"/>
      <c r="G72" s="92"/>
      <c r="H72" s="94"/>
      <c r="I72" s="130">
        <f t="shared" ref="I72:I100" si="5">IF(E72&gt;0,E72-D72,0)</f>
        <v>0</v>
      </c>
      <c r="J72" s="89"/>
      <c r="K72" s="130">
        <f t="shared" ref="K72:K100" si="6">IF(G72="GUV",K71+I72,K71)</f>
        <v>0</v>
      </c>
      <c r="L72" s="130">
        <f t="shared" ref="L72:L100" si="7">L71+I72</f>
        <v>0</v>
      </c>
      <c r="M72" s="130" t="str">
        <f t="shared" ref="M72:M100" si="8">IF(G72="GUV",I72," ")</f>
        <v xml:space="preserve"> </v>
      </c>
      <c r="N72" s="130">
        <f t="shared" ref="N72:N100" si="9">IF(G72="GUV"," ",I72)</f>
        <v>0</v>
      </c>
      <c r="O72" s="4"/>
    </row>
    <row r="73" spans="1:15" x14ac:dyDescent="0.2">
      <c r="A73" s="116"/>
      <c r="B73" s="90"/>
      <c r="C73" s="91"/>
      <c r="D73" s="1"/>
      <c r="E73" s="1"/>
      <c r="F73" s="47"/>
      <c r="G73" s="92"/>
      <c r="H73" s="94"/>
      <c r="I73" s="130">
        <f t="shared" si="5"/>
        <v>0</v>
      </c>
      <c r="J73" s="89"/>
      <c r="K73" s="130">
        <f t="shared" si="6"/>
        <v>0</v>
      </c>
      <c r="L73" s="130">
        <f t="shared" si="7"/>
        <v>0</v>
      </c>
      <c r="M73" s="130" t="str">
        <f t="shared" si="8"/>
        <v xml:space="preserve"> </v>
      </c>
      <c r="N73" s="130">
        <f t="shared" si="9"/>
        <v>0</v>
      </c>
      <c r="O73" s="4"/>
    </row>
    <row r="74" spans="1:15" x14ac:dyDescent="0.2">
      <c r="A74" s="116"/>
      <c r="B74" s="90"/>
      <c r="C74" s="91"/>
      <c r="D74" s="1"/>
      <c r="E74" s="1"/>
      <c r="F74" s="47"/>
      <c r="G74" s="92"/>
      <c r="H74" s="94"/>
      <c r="I74" s="130">
        <f t="shared" si="5"/>
        <v>0</v>
      </c>
      <c r="J74" s="89"/>
      <c r="K74" s="130">
        <f t="shared" si="6"/>
        <v>0</v>
      </c>
      <c r="L74" s="130">
        <f t="shared" si="7"/>
        <v>0</v>
      </c>
      <c r="M74" s="130" t="str">
        <f t="shared" si="8"/>
        <v xml:space="preserve"> </v>
      </c>
      <c r="N74" s="130">
        <f t="shared" si="9"/>
        <v>0</v>
      </c>
      <c r="O74" s="4"/>
    </row>
    <row r="75" spans="1:15" x14ac:dyDescent="0.2">
      <c r="A75" s="116"/>
      <c r="B75" s="90"/>
      <c r="C75" s="91"/>
      <c r="D75" s="1"/>
      <c r="E75" s="1"/>
      <c r="F75" s="47"/>
      <c r="G75" s="92"/>
      <c r="H75" s="94"/>
      <c r="I75" s="130">
        <f t="shared" si="5"/>
        <v>0</v>
      </c>
      <c r="J75" s="89"/>
      <c r="K75" s="130">
        <f t="shared" si="6"/>
        <v>0</v>
      </c>
      <c r="L75" s="130">
        <f t="shared" si="7"/>
        <v>0</v>
      </c>
      <c r="M75" s="130" t="str">
        <f t="shared" si="8"/>
        <v xml:space="preserve"> </v>
      </c>
      <c r="N75" s="130">
        <f t="shared" si="9"/>
        <v>0</v>
      </c>
      <c r="O75" s="4"/>
    </row>
    <row r="76" spans="1:15" x14ac:dyDescent="0.2">
      <c r="A76" s="116"/>
      <c r="B76" s="90"/>
      <c r="C76" s="91"/>
      <c r="D76" s="1"/>
      <c r="E76" s="1"/>
      <c r="F76" s="47"/>
      <c r="G76" s="92"/>
      <c r="H76" s="94"/>
      <c r="I76" s="130">
        <f t="shared" si="5"/>
        <v>0</v>
      </c>
      <c r="J76" s="89"/>
      <c r="K76" s="130">
        <f t="shared" si="6"/>
        <v>0</v>
      </c>
      <c r="L76" s="130">
        <f t="shared" si="7"/>
        <v>0</v>
      </c>
      <c r="M76" s="130" t="str">
        <f t="shared" si="8"/>
        <v xml:space="preserve"> </v>
      </c>
      <c r="N76" s="130">
        <f t="shared" si="9"/>
        <v>0</v>
      </c>
      <c r="O76" s="4"/>
    </row>
    <row r="77" spans="1:15" x14ac:dyDescent="0.2">
      <c r="A77" s="116"/>
      <c r="B77" s="90"/>
      <c r="C77" s="91"/>
      <c r="D77" s="1"/>
      <c r="E77" s="1"/>
      <c r="F77" s="47"/>
      <c r="G77" s="92"/>
      <c r="H77" s="94"/>
      <c r="I77" s="130">
        <f t="shared" si="5"/>
        <v>0</v>
      </c>
      <c r="J77" s="89"/>
      <c r="K77" s="130">
        <f t="shared" si="6"/>
        <v>0</v>
      </c>
      <c r="L77" s="130">
        <f t="shared" si="7"/>
        <v>0</v>
      </c>
      <c r="M77" s="130" t="str">
        <f t="shared" si="8"/>
        <v xml:space="preserve"> </v>
      </c>
      <c r="N77" s="130">
        <f t="shared" si="9"/>
        <v>0</v>
      </c>
      <c r="O77" s="21"/>
    </row>
    <row r="78" spans="1:15" x14ac:dyDescent="0.2">
      <c r="A78" s="116"/>
      <c r="B78" s="90"/>
      <c r="C78" s="91"/>
      <c r="D78" s="1"/>
      <c r="E78" s="1"/>
      <c r="F78" s="47"/>
      <c r="G78" s="92"/>
      <c r="H78" s="94"/>
      <c r="I78" s="130">
        <f t="shared" si="5"/>
        <v>0</v>
      </c>
      <c r="J78" s="89"/>
      <c r="K78" s="130">
        <f t="shared" si="6"/>
        <v>0</v>
      </c>
      <c r="L78" s="130">
        <f t="shared" si="7"/>
        <v>0</v>
      </c>
      <c r="M78" s="130" t="str">
        <f t="shared" si="8"/>
        <v xml:space="preserve"> </v>
      </c>
      <c r="N78" s="130">
        <f t="shared" si="9"/>
        <v>0</v>
      </c>
      <c r="O78" s="4"/>
    </row>
    <row r="79" spans="1:15" x14ac:dyDescent="0.2">
      <c r="A79" s="116"/>
      <c r="B79" s="90"/>
      <c r="C79" s="91"/>
      <c r="D79" s="1"/>
      <c r="E79" s="1"/>
      <c r="F79" s="47"/>
      <c r="G79" s="92"/>
      <c r="H79" s="94"/>
      <c r="I79" s="130">
        <f t="shared" si="5"/>
        <v>0</v>
      </c>
      <c r="J79" s="89"/>
      <c r="K79" s="130">
        <f t="shared" si="6"/>
        <v>0</v>
      </c>
      <c r="L79" s="130">
        <f t="shared" si="7"/>
        <v>0</v>
      </c>
      <c r="M79" s="130" t="str">
        <f t="shared" si="8"/>
        <v xml:space="preserve"> </v>
      </c>
      <c r="N79" s="130">
        <f t="shared" si="9"/>
        <v>0</v>
      </c>
      <c r="O79" s="4"/>
    </row>
    <row r="80" spans="1:15" x14ac:dyDescent="0.2">
      <c r="A80" s="116"/>
      <c r="B80" s="90"/>
      <c r="C80" s="91"/>
      <c r="D80" s="1"/>
      <c r="E80" s="1"/>
      <c r="F80" s="47"/>
      <c r="G80" s="92"/>
      <c r="H80" s="94"/>
      <c r="I80" s="130">
        <f t="shared" si="5"/>
        <v>0</v>
      </c>
      <c r="J80" s="89"/>
      <c r="K80" s="130">
        <f t="shared" si="6"/>
        <v>0</v>
      </c>
      <c r="L80" s="130">
        <f t="shared" si="7"/>
        <v>0</v>
      </c>
      <c r="M80" s="130" t="str">
        <f t="shared" si="8"/>
        <v xml:space="preserve"> </v>
      </c>
      <c r="N80" s="130">
        <f t="shared" si="9"/>
        <v>0</v>
      </c>
      <c r="O80" s="4"/>
    </row>
    <row r="81" spans="1:15" x14ac:dyDescent="0.2">
      <c r="A81" s="116"/>
      <c r="B81" s="90"/>
      <c r="C81" s="91"/>
      <c r="D81" s="1"/>
      <c r="E81" s="1"/>
      <c r="F81" s="47"/>
      <c r="G81" s="92"/>
      <c r="H81" s="94"/>
      <c r="I81" s="130">
        <f t="shared" si="5"/>
        <v>0</v>
      </c>
      <c r="J81" s="89"/>
      <c r="K81" s="130">
        <f t="shared" si="6"/>
        <v>0</v>
      </c>
      <c r="L81" s="130">
        <f t="shared" si="7"/>
        <v>0</v>
      </c>
      <c r="M81" s="130" t="str">
        <f t="shared" si="8"/>
        <v xml:space="preserve"> </v>
      </c>
      <c r="N81" s="130">
        <f t="shared" si="9"/>
        <v>0</v>
      </c>
      <c r="O81" s="4"/>
    </row>
    <row r="82" spans="1:15" x14ac:dyDescent="0.2">
      <c r="A82" s="116"/>
      <c r="B82" s="90"/>
      <c r="C82" s="91"/>
      <c r="D82" s="1"/>
      <c r="E82" s="1"/>
      <c r="F82" s="47"/>
      <c r="G82" s="92"/>
      <c r="H82" s="94"/>
      <c r="I82" s="130">
        <f t="shared" si="5"/>
        <v>0</v>
      </c>
      <c r="J82" s="89"/>
      <c r="K82" s="130">
        <f t="shared" si="6"/>
        <v>0</v>
      </c>
      <c r="L82" s="130">
        <f t="shared" si="7"/>
        <v>0</v>
      </c>
      <c r="M82" s="130" t="str">
        <f t="shared" si="8"/>
        <v xml:space="preserve"> </v>
      </c>
      <c r="N82" s="130">
        <f t="shared" si="9"/>
        <v>0</v>
      </c>
      <c r="O82" s="4"/>
    </row>
    <row r="83" spans="1:15" x14ac:dyDescent="0.2">
      <c r="A83" s="116"/>
      <c r="B83" s="90"/>
      <c r="C83" s="91"/>
      <c r="D83" s="1"/>
      <c r="E83" s="1"/>
      <c r="F83" s="47"/>
      <c r="G83" s="92"/>
      <c r="H83" s="94"/>
      <c r="I83" s="130">
        <f t="shared" si="5"/>
        <v>0</v>
      </c>
      <c r="J83" s="89"/>
      <c r="K83" s="130">
        <f t="shared" si="6"/>
        <v>0</v>
      </c>
      <c r="L83" s="130">
        <f t="shared" si="7"/>
        <v>0</v>
      </c>
      <c r="M83" s="130" t="str">
        <f t="shared" si="8"/>
        <v xml:space="preserve"> </v>
      </c>
      <c r="N83" s="130">
        <f t="shared" si="9"/>
        <v>0</v>
      </c>
      <c r="O83" s="4"/>
    </row>
    <row r="84" spans="1:15" x14ac:dyDescent="0.2">
      <c r="A84" s="116"/>
      <c r="B84" s="90"/>
      <c r="C84" s="91"/>
      <c r="D84" s="1"/>
      <c r="E84" s="1"/>
      <c r="F84" s="47"/>
      <c r="G84" s="92"/>
      <c r="H84" s="94"/>
      <c r="I84" s="130">
        <f t="shared" si="5"/>
        <v>0</v>
      </c>
      <c r="J84" s="89"/>
      <c r="K84" s="130">
        <f t="shared" si="6"/>
        <v>0</v>
      </c>
      <c r="L84" s="130">
        <f t="shared" si="7"/>
        <v>0</v>
      </c>
      <c r="M84" s="130" t="str">
        <f t="shared" si="8"/>
        <v xml:space="preserve"> </v>
      </c>
      <c r="N84" s="130">
        <f t="shared" si="9"/>
        <v>0</v>
      </c>
      <c r="O84" s="4"/>
    </row>
    <row r="85" spans="1:15" x14ac:dyDescent="0.2">
      <c r="A85" s="116"/>
      <c r="B85" s="90"/>
      <c r="C85" s="91"/>
      <c r="D85" s="1"/>
      <c r="E85" s="1"/>
      <c r="F85" s="47"/>
      <c r="G85" s="92"/>
      <c r="H85" s="94"/>
      <c r="I85" s="130">
        <f t="shared" si="5"/>
        <v>0</v>
      </c>
      <c r="J85" s="89"/>
      <c r="K85" s="130">
        <f t="shared" si="6"/>
        <v>0</v>
      </c>
      <c r="L85" s="130">
        <f t="shared" si="7"/>
        <v>0</v>
      </c>
      <c r="M85" s="130" t="str">
        <f t="shared" si="8"/>
        <v xml:space="preserve"> </v>
      </c>
      <c r="N85" s="130">
        <f t="shared" si="9"/>
        <v>0</v>
      </c>
      <c r="O85" s="4"/>
    </row>
    <row r="86" spans="1:15" x14ac:dyDescent="0.2">
      <c r="A86" s="116"/>
      <c r="B86" s="90"/>
      <c r="C86" s="91"/>
      <c r="D86" s="1"/>
      <c r="E86" s="1"/>
      <c r="F86" s="47"/>
      <c r="G86" s="92"/>
      <c r="H86" s="94"/>
      <c r="I86" s="130">
        <f t="shared" si="5"/>
        <v>0</v>
      </c>
      <c r="J86" s="89"/>
      <c r="K86" s="130">
        <f t="shared" si="6"/>
        <v>0</v>
      </c>
      <c r="L86" s="130">
        <f t="shared" si="7"/>
        <v>0</v>
      </c>
      <c r="M86" s="130" t="str">
        <f t="shared" si="8"/>
        <v xml:space="preserve"> </v>
      </c>
      <c r="N86" s="130">
        <f t="shared" si="9"/>
        <v>0</v>
      </c>
      <c r="O86" s="4"/>
    </row>
    <row r="87" spans="1:15" x14ac:dyDescent="0.2">
      <c r="A87" s="116"/>
      <c r="B87" s="90"/>
      <c r="C87" s="91"/>
      <c r="D87" s="1"/>
      <c r="E87" s="1"/>
      <c r="F87" s="47"/>
      <c r="G87" s="92"/>
      <c r="H87" s="94"/>
      <c r="I87" s="130">
        <f t="shared" si="5"/>
        <v>0</v>
      </c>
      <c r="J87" s="89"/>
      <c r="K87" s="130">
        <f t="shared" si="6"/>
        <v>0</v>
      </c>
      <c r="L87" s="130">
        <f t="shared" si="7"/>
        <v>0</v>
      </c>
      <c r="M87" s="130" t="str">
        <f t="shared" si="8"/>
        <v xml:space="preserve"> </v>
      </c>
      <c r="N87" s="130">
        <f t="shared" si="9"/>
        <v>0</v>
      </c>
      <c r="O87" s="21"/>
    </row>
    <row r="88" spans="1:15" x14ac:dyDescent="0.2">
      <c r="A88" s="116"/>
      <c r="B88" s="90"/>
      <c r="C88" s="91"/>
      <c r="D88" s="1"/>
      <c r="E88" s="1"/>
      <c r="F88" s="47"/>
      <c r="G88" s="92"/>
      <c r="H88" s="94"/>
      <c r="I88" s="130">
        <f t="shared" si="5"/>
        <v>0</v>
      </c>
      <c r="J88" s="89"/>
      <c r="K88" s="130">
        <f t="shared" si="6"/>
        <v>0</v>
      </c>
      <c r="L88" s="130">
        <f t="shared" si="7"/>
        <v>0</v>
      </c>
      <c r="M88" s="130" t="str">
        <f t="shared" si="8"/>
        <v xml:space="preserve"> </v>
      </c>
      <c r="N88" s="130">
        <f t="shared" si="9"/>
        <v>0</v>
      </c>
      <c r="O88" s="4"/>
    </row>
    <row r="89" spans="1:15" x14ac:dyDescent="0.2">
      <c r="A89" s="116"/>
      <c r="B89" s="90"/>
      <c r="C89" s="91"/>
      <c r="D89" s="1"/>
      <c r="E89" s="1"/>
      <c r="F89" s="47"/>
      <c r="G89" s="92"/>
      <c r="H89" s="94"/>
      <c r="I89" s="130">
        <f t="shared" si="5"/>
        <v>0</v>
      </c>
      <c r="J89" s="89"/>
      <c r="K89" s="130">
        <f t="shared" si="6"/>
        <v>0</v>
      </c>
      <c r="L89" s="130">
        <f t="shared" si="7"/>
        <v>0</v>
      </c>
      <c r="M89" s="130" t="str">
        <f t="shared" si="8"/>
        <v xml:space="preserve"> </v>
      </c>
      <c r="N89" s="130">
        <f t="shared" si="9"/>
        <v>0</v>
      </c>
      <c r="O89" s="4"/>
    </row>
    <row r="90" spans="1:15" x14ac:dyDescent="0.2">
      <c r="A90" s="116"/>
      <c r="B90" s="90"/>
      <c r="C90" s="91"/>
      <c r="D90" s="1"/>
      <c r="E90" s="1"/>
      <c r="F90" s="47"/>
      <c r="G90" s="92"/>
      <c r="H90" s="94"/>
      <c r="I90" s="130">
        <f t="shared" si="5"/>
        <v>0</v>
      </c>
      <c r="J90" s="89"/>
      <c r="K90" s="130">
        <f t="shared" si="6"/>
        <v>0</v>
      </c>
      <c r="L90" s="130">
        <f t="shared" si="7"/>
        <v>0</v>
      </c>
      <c r="M90" s="130" t="str">
        <f t="shared" si="8"/>
        <v xml:space="preserve"> </v>
      </c>
      <c r="N90" s="130">
        <f t="shared" si="9"/>
        <v>0</v>
      </c>
      <c r="O90" s="4"/>
    </row>
    <row r="91" spans="1:15" x14ac:dyDescent="0.2">
      <c r="A91" s="116"/>
      <c r="B91" s="90"/>
      <c r="C91" s="91"/>
      <c r="D91" s="1"/>
      <c r="E91" s="1"/>
      <c r="F91" s="47"/>
      <c r="G91" s="92"/>
      <c r="H91" s="94"/>
      <c r="I91" s="130">
        <f t="shared" si="5"/>
        <v>0</v>
      </c>
      <c r="J91" s="89"/>
      <c r="K91" s="130">
        <f t="shared" si="6"/>
        <v>0</v>
      </c>
      <c r="L91" s="130">
        <f t="shared" si="7"/>
        <v>0</v>
      </c>
      <c r="M91" s="130" t="str">
        <f t="shared" si="8"/>
        <v xml:space="preserve"> </v>
      </c>
      <c r="N91" s="130">
        <f t="shared" si="9"/>
        <v>0</v>
      </c>
      <c r="O91" s="4"/>
    </row>
    <row r="92" spans="1:15" x14ac:dyDescent="0.2">
      <c r="A92" s="116"/>
      <c r="B92" s="90"/>
      <c r="C92" s="91"/>
      <c r="D92" s="1"/>
      <c r="E92" s="1"/>
      <c r="F92" s="47"/>
      <c r="G92" s="92"/>
      <c r="H92" s="94"/>
      <c r="I92" s="130">
        <f t="shared" si="5"/>
        <v>0</v>
      </c>
      <c r="J92" s="89"/>
      <c r="K92" s="130">
        <f t="shared" si="6"/>
        <v>0</v>
      </c>
      <c r="L92" s="130">
        <f t="shared" si="7"/>
        <v>0</v>
      </c>
      <c r="M92" s="130" t="str">
        <f t="shared" si="8"/>
        <v xml:space="preserve"> </v>
      </c>
      <c r="N92" s="130">
        <f t="shared" si="9"/>
        <v>0</v>
      </c>
      <c r="O92" s="4"/>
    </row>
    <row r="93" spans="1:15" x14ac:dyDescent="0.2">
      <c r="A93" s="116"/>
      <c r="B93" s="90"/>
      <c r="C93" s="91"/>
      <c r="D93" s="1"/>
      <c r="E93" s="1"/>
      <c r="F93" s="47"/>
      <c r="G93" s="92"/>
      <c r="H93" s="94"/>
      <c r="I93" s="130">
        <f t="shared" si="5"/>
        <v>0</v>
      </c>
      <c r="J93" s="89"/>
      <c r="K93" s="130">
        <f t="shared" si="6"/>
        <v>0</v>
      </c>
      <c r="L93" s="130">
        <f t="shared" si="7"/>
        <v>0</v>
      </c>
      <c r="M93" s="130" t="str">
        <f t="shared" si="8"/>
        <v xml:space="preserve"> </v>
      </c>
      <c r="N93" s="130">
        <f t="shared" si="9"/>
        <v>0</v>
      </c>
      <c r="O93" s="4"/>
    </row>
    <row r="94" spans="1:15" x14ac:dyDescent="0.2">
      <c r="A94" s="116"/>
      <c r="B94" s="90"/>
      <c r="C94" s="91"/>
      <c r="D94" s="1"/>
      <c r="E94" s="1"/>
      <c r="F94" s="47"/>
      <c r="G94" s="92"/>
      <c r="H94" s="94"/>
      <c r="I94" s="130">
        <f t="shared" si="5"/>
        <v>0</v>
      </c>
      <c r="J94" s="89"/>
      <c r="K94" s="130">
        <f t="shared" si="6"/>
        <v>0</v>
      </c>
      <c r="L94" s="130">
        <f t="shared" si="7"/>
        <v>0</v>
      </c>
      <c r="M94" s="130" t="str">
        <f t="shared" si="8"/>
        <v xml:space="preserve"> </v>
      </c>
      <c r="N94" s="130">
        <f t="shared" si="9"/>
        <v>0</v>
      </c>
      <c r="O94" s="21"/>
    </row>
    <row r="95" spans="1:15" x14ac:dyDescent="0.2">
      <c r="A95" s="116"/>
      <c r="B95" s="90"/>
      <c r="C95" s="91"/>
      <c r="D95" s="1"/>
      <c r="E95" s="1"/>
      <c r="F95" s="47"/>
      <c r="G95" s="92"/>
      <c r="H95" s="94"/>
      <c r="I95" s="130">
        <f t="shared" si="5"/>
        <v>0</v>
      </c>
      <c r="J95" s="89"/>
      <c r="K95" s="130">
        <f t="shared" si="6"/>
        <v>0</v>
      </c>
      <c r="L95" s="130">
        <f t="shared" si="7"/>
        <v>0</v>
      </c>
      <c r="M95" s="130" t="str">
        <f t="shared" si="8"/>
        <v xml:space="preserve"> </v>
      </c>
      <c r="N95" s="130">
        <f t="shared" si="9"/>
        <v>0</v>
      </c>
      <c r="O95" s="4"/>
    </row>
    <row r="96" spans="1:15" x14ac:dyDescent="0.2">
      <c r="A96" s="116"/>
      <c r="B96" s="90"/>
      <c r="C96" s="91"/>
      <c r="D96" s="1"/>
      <c r="E96" s="1"/>
      <c r="F96" s="47"/>
      <c r="G96" s="92"/>
      <c r="H96" s="94"/>
      <c r="I96" s="130">
        <f t="shared" si="5"/>
        <v>0</v>
      </c>
      <c r="J96" s="89"/>
      <c r="K96" s="130">
        <f t="shared" si="6"/>
        <v>0</v>
      </c>
      <c r="L96" s="130">
        <f t="shared" si="7"/>
        <v>0</v>
      </c>
      <c r="M96" s="130" t="str">
        <f t="shared" si="8"/>
        <v xml:space="preserve"> </v>
      </c>
      <c r="N96" s="130">
        <f t="shared" si="9"/>
        <v>0</v>
      </c>
      <c r="O96" s="4"/>
    </row>
    <row r="97" spans="1:18" x14ac:dyDescent="0.2">
      <c r="A97" s="116"/>
      <c r="B97" s="90"/>
      <c r="C97" s="91"/>
      <c r="D97" s="1"/>
      <c r="E97" s="1"/>
      <c r="F97" s="47"/>
      <c r="G97" s="92"/>
      <c r="H97" s="94"/>
      <c r="I97" s="130">
        <f t="shared" si="5"/>
        <v>0</v>
      </c>
      <c r="J97" s="89"/>
      <c r="K97" s="130">
        <f t="shared" si="6"/>
        <v>0</v>
      </c>
      <c r="L97" s="130">
        <f t="shared" si="7"/>
        <v>0</v>
      </c>
      <c r="M97" s="130" t="str">
        <f t="shared" si="8"/>
        <v xml:space="preserve"> </v>
      </c>
      <c r="N97" s="130">
        <f t="shared" si="9"/>
        <v>0</v>
      </c>
      <c r="O97" s="4"/>
    </row>
    <row r="98" spans="1:18" x14ac:dyDescent="0.2">
      <c r="A98" s="116"/>
      <c r="B98" s="90"/>
      <c r="C98" s="91"/>
      <c r="D98" s="1"/>
      <c r="E98" s="1"/>
      <c r="F98" s="47"/>
      <c r="G98" s="92"/>
      <c r="H98" s="94"/>
      <c r="I98" s="130">
        <f t="shared" si="5"/>
        <v>0</v>
      </c>
      <c r="J98" s="89"/>
      <c r="K98" s="130">
        <f t="shared" si="6"/>
        <v>0</v>
      </c>
      <c r="L98" s="130">
        <f t="shared" si="7"/>
        <v>0</v>
      </c>
      <c r="M98" s="130" t="str">
        <f t="shared" si="8"/>
        <v xml:space="preserve"> </v>
      </c>
      <c r="N98" s="130">
        <f t="shared" si="9"/>
        <v>0</v>
      </c>
      <c r="O98" s="4"/>
    </row>
    <row r="99" spans="1:18" x14ac:dyDescent="0.2">
      <c r="A99" s="116"/>
      <c r="B99" s="90"/>
      <c r="C99" s="91"/>
      <c r="D99" s="1"/>
      <c r="E99" s="1"/>
      <c r="F99" s="47"/>
      <c r="G99" s="92"/>
      <c r="H99" s="94"/>
      <c r="I99" s="130">
        <f t="shared" si="5"/>
        <v>0</v>
      </c>
      <c r="J99" s="89"/>
      <c r="K99" s="130">
        <f t="shared" si="6"/>
        <v>0</v>
      </c>
      <c r="L99" s="130">
        <f t="shared" si="7"/>
        <v>0</v>
      </c>
      <c r="M99" s="130" t="str">
        <f t="shared" si="8"/>
        <v xml:space="preserve"> </v>
      </c>
      <c r="N99" s="130">
        <f t="shared" si="9"/>
        <v>0</v>
      </c>
      <c r="O99" s="4"/>
    </row>
    <row r="100" spans="1:18" x14ac:dyDescent="0.2">
      <c r="A100" s="116"/>
      <c r="B100" s="90"/>
      <c r="C100" s="91"/>
      <c r="D100" s="1"/>
      <c r="E100" s="1"/>
      <c r="F100" s="47"/>
      <c r="G100" s="92"/>
      <c r="H100" s="94"/>
      <c r="I100" s="130">
        <f t="shared" si="5"/>
        <v>0</v>
      </c>
      <c r="J100" s="89"/>
      <c r="K100" s="130">
        <f t="shared" si="6"/>
        <v>0</v>
      </c>
      <c r="L100" s="130">
        <f t="shared" si="7"/>
        <v>0</v>
      </c>
      <c r="M100" s="130" t="str">
        <f t="shared" si="8"/>
        <v xml:space="preserve"> </v>
      </c>
      <c r="N100" s="130">
        <f t="shared" si="9"/>
        <v>0</v>
      </c>
      <c r="O100" s="4"/>
    </row>
    <row r="101" spans="1:18" x14ac:dyDescent="0.2">
      <c r="K101" s="130">
        <f>MAX(K6:K100)</f>
        <v>0</v>
      </c>
      <c r="L101" s="130">
        <f>MAX(L6:L100)</f>
        <v>0</v>
      </c>
      <c r="M101" s="130">
        <f>SUM(M7:M100)</f>
        <v>0</v>
      </c>
      <c r="N101" s="130">
        <f>SUM(N7:N100)</f>
        <v>0</v>
      </c>
      <c r="O101" s="4"/>
    </row>
    <row r="102" spans="1:18" x14ac:dyDescent="0.2">
      <c r="D102" s="16"/>
      <c r="M102" s="75"/>
      <c r="N102" s="3"/>
      <c r="O102" s="4"/>
    </row>
    <row r="103" spans="1:18" x14ac:dyDescent="0.2">
      <c r="D103" s="16"/>
      <c r="M103" s="75"/>
      <c r="N103" s="3"/>
      <c r="O103" s="4"/>
    </row>
    <row r="104" spans="1:18" x14ac:dyDescent="0.2">
      <c r="I104" s="5"/>
      <c r="K104" s="5"/>
      <c r="M104" s="75"/>
      <c r="N104" s="3"/>
      <c r="O104" s="4"/>
    </row>
    <row r="105" spans="1:18" x14ac:dyDescent="0.2">
      <c r="M105" s="75"/>
      <c r="N105" s="3"/>
      <c r="O105" s="4"/>
    </row>
    <row r="106" spans="1:18" x14ac:dyDescent="0.2">
      <c r="I106" s="18"/>
      <c r="K106" s="18"/>
      <c r="M106" s="75"/>
      <c r="N106" s="3"/>
      <c r="O106" s="4"/>
      <c r="P106" s="16"/>
      <c r="R106" s="16"/>
    </row>
    <row r="107" spans="1:18" x14ac:dyDescent="0.2">
      <c r="I107" s="19"/>
      <c r="K107" s="19"/>
      <c r="M107" s="75"/>
      <c r="N107" s="3"/>
      <c r="O107" s="4"/>
      <c r="P107" s="16"/>
    </row>
    <row r="108" spans="1:18" x14ac:dyDescent="0.2">
      <c r="D108" s="16"/>
      <c r="E108" s="16"/>
      <c r="G108" s="17"/>
      <c r="H108" s="17"/>
      <c r="I108" s="20"/>
      <c r="J108" s="17"/>
      <c r="K108" s="20"/>
      <c r="M108" s="75"/>
      <c r="N108" s="3"/>
      <c r="O108" s="4"/>
    </row>
    <row r="109" spans="1:18" x14ac:dyDescent="0.2">
      <c r="D109" s="16"/>
      <c r="E109" s="16"/>
      <c r="G109" s="17"/>
      <c r="H109" s="17"/>
      <c r="I109" s="18"/>
      <c r="J109" s="17"/>
      <c r="K109" s="18"/>
      <c r="M109" s="75"/>
      <c r="N109" s="3"/>
      <c r="O109" s="4"/>
    </row>
    <row r="110" spans="1:18" x14ac:dyDescent="0.2">
      <c r="D110" s="16"/>
      <c r="E110" s="16"/>
      <c r="G110" s="17"/>
      <c r="H110" s="17"/>
      <c r="I110" s="16"/>
      <c r="J110" s="17"/>
      <c r="K110" s="16"/>
      <c r="M110" s="75"/>
      <c r="N110" s="3"/>
      <c r="O110" s="4"/>
    </row>
    <row r="111" spans="1:18" x14ac:dyDescent="0.2">
      <c r="D111" s="16"/>
      <c r="E111" s="16"/>
      <c r="G111" s="17"/>
      <c r="H111" s="17"/>
      <c r="I111" s="16"/>
      <c r="J111" s="17"/>
      <c r="K111" s="16"/>
      <c r="M111" s="75"/>
      <c r="N111" s="3"/>
      <c r="O111" s="4"/>
    </row>
    <row r="112" spans="1:18" x14ac:dyDescent="0.2">
      <c r="D112" s="16"/>
      <c r="E112" s="16"/>
      <c r="G112" s="17"/>
      <c r="H112" s="17"/>
      <c r="I112" s="16"/>
      <c r="J112" s="17"/>
      <c r="K112" s="16"/>
      <c r="M112" s="75"/>
      <c r="N112" s="3"/>
      <c r="O112" s="4"/>
    </row>
    <row r="113" spans="4:15" x14ac:dyDescent="0.2">
      <c r="D113" s="16"/>
      <c r="E113" s="16"/>
      <c r="G113" s="17"/>
      <c r="H113" s="17"/>
      <c r="I113" s="16"/>
      <c r="J113" s="17"/>
      <c r="K113" s="16"/>
      <c r="M113" s="75"/>
      <c r="N113" s="3"/>
      <c r="O113" s="4"/>
    </row>
    <row r="114" spans="4:15" x14ac:dyDescent="0.2">
      <c r="D114" s="16"/>
      <c r="E114" s="16"/>
      <c r="G114" s="17"/>
      <c r="H114" s="17"/>
      <c r="I114" s="16"/>
      <c r="J114" s="17"/>
      <c r="K114" s="16"/>
      <c r="M114" s="75"/>
      <c r="N114" s="3"/>
      <c r="O114" s="4"/>
    </row>
    <row r="115" spans="4:15" x14ac:dyDescent="0.2">
      <c r="D115" s="16"/>
      <c r="E115" s="16"/>
      <c r="G115" s="17"/>
      <c r="H115" s="17"/>
      <c r="I115" s="16"/>
      <c r="J115" s="17"/>
      <c r="K115" s="16"/>
      <c r="M115" s="75"/>
      <c r="N115" s="3"/>
      <c r="O115" s="4"/>
    </row>
    <row r="116" spans="4:15" x14ac:dyDescent="0.2">
      <c r="D116" s="16"/>
      <c r="E116" s="16"/>
      <c r="G116" s="17"/>
      <c r="H116" s="17"/>
      <c r="I116" s="16"/>
      <c r="J116" s="17"/>
      <c r="K116" s="16"/>
      <c r="M116" s="75"/>
      <c r="N116" s="3"/>
      <c r="O116" s="4"/>
    </row>
    <row r="117" spans="4:15" x14ac:dyDescent="0.2">
      <c r="D117" s="16"/>
      <c r="E117" s="16"/>
      <c r="G117" s="17"/>
      <c r="H117" s="17"/>
      <c r="I117" s="16"/>
      <c r="J117" s="17"/>
      <c r="K117" s="16"/>
      <c r="M117" s="74"/>
      <c r="N117" s="75"/>
    </row>
    <row r="118" spans="4:15" x14ac:dyDescent="0.2">
      <c r="D118" s="16"/>
      <c r="E118" s="16"/>
      <c r="G118" s="17"/>
      <c r="H118" s="17"/>
      <c r="I118" s="16"/>
      <c r="J118" s="17"/>
      <c r="K118" s="16"/>
      <c r="M118" s="74"/>
      <c r="N118" s="75"/>
    </row>
    <row r="119" spans="4:15" x14ac:dyDescent="0.2">
      <c r="D119" s="16"/>
      <c r="E119" s="16"/>
      <c r="G119" s="17"/>
      <c r="H119" s="17"/>
      <c r="I119" s="16"/>
      <c r="J119" s="17"/>
      <c r="K119" s="16"/>
      <c r="M119" s="74"/>
      <c r="N119" s="75"/>
    </row>
    <row r="120" spans="4:15" x14ac:dyDescent="0.2">
      <c r="D120" s="16"/>
      <c r="E120" s="16"/>
      <c r="G120" s="17"/>
      <c r="H120" s="17"/>
      <c r="I120" s="16"/>
      <c r="J120" s="17"/>
      <c r="K120" s="16"/>
      <c r="M120" s="74"/>
      <c r="N120" s="75"/>
    </row>
    <row r="121" spans="4:15" x14ac:dyDescent="0.2">
      <c r="D121" s="16"/>
      <c r="E121" s="16"/>
      <c r="G121" s="17"/>
      <c r="H121" s="17"/>
      <c r="I121" s="16"/>
      <c r="J121" s="17"/>
      <c r="K121" s="16"/>
      <c r="M121" s="74"/>
      <c r="N121" s="75"/>
    </row>
    <row r="122" spans="4:15" x14ac:dyDescent="0.2">
      <c r="D122" s="16"/>
      <c r="E122" s="16"/>
      <c r="G122" s="17"/>
      <c r="H122" s="17"/>
      <c r="I122" s="16"/>
      <c r="J122" s="17"/>
      <c r="K122" s="16"/>
      <c r="M122" s="74"/>
      <c r="N122" s="75"/>
    </row>
    <row r="123" spans="4:15" x14ac:dyDescent="0.2">
      <c r="D123" s="16"/>
      <c r="E123" s="16"/>
      <c r="G123" s="17"/>
      <c r="H123" s="17"/>
      <c r="I123" s="16"/>
      <c r="J123" s="17"/>
      <c r="K123" s="16"/>
      <c r="M123" s="74"/>
      <c r="N123" s="75"/>
    </row>
    <row r="124" spans="4:15" x14ac:dyDescent="0.2">
      <c r="D124" s="16"/>
      <c r="E124" s="16"/>
      <c r="G124" s="17"/>
      <c r="H124" s="17"/>
      <c r="I124" s="16"/>
      <c r="J124" s="17"/>
      <c r="K124" s="16"/>
      <c r="M124" s="74"/>
      <c r="N124" s="75"/>
    </row>
    <row r="125" spans="4:15" x14ac:dyDescent="0.2">
      <c r="D125" s="16"/>
      <c r="E125" s="16"/>
      <c r="G125" s="17"/>
      <c r="H125" s="17"/>
      <c r="I125" s="16"/>
      <c r="J125" s="17"/>
      <c r="K125" s="16"/>
      <c r="M125" s="74"/>
      <c r="N125" s="75"/>
    </row>
    <row r="126" spans="4:15" x14ac:dyDescent="0.2">
      <c r="D126" s="16"/>
      <c r="E126" s="16"/>
      <c r="G126" s="17"/>
      <c r="H126" s="17"/>
      <c r="I126" s="16"/>
      <c r="J126" s="17"/>
      <c r="K126" s="16"/>
      <c r="M126" s="74"/>
      <c r="N126" s="75"/>
    </row>
    <row r="127" spans="4:15" x14ac:dyDescent="0.2">
      <c r="D127" s="16"/>
      <c r="E127" s="16"/>
      <c r="G127" s="17"/>
      <c r="H127" s="17"/>
      <c r="I127" s="16"/>
      <c r="J127" s="17"/>
      <c r="K127" s="16"/>
      <c r="M127" s="74"/>
      <c r="N127" s="75"/>
    </row>
    <row r="128" spans="4:15" x14ac:dyDescent="0.2">
      <c r="D128" s="16"/>
      <c r="E128" s="16"/>
      <c r="G128" s="17"/>
      <c r="H128" s="17"/>
      <c r="I128" s="16"/>
      <c r="J128" s="17"/>
      <c r="K128" s="16"/>
      <c r="M128" s="74"/>
      <c r="N128" s="75"/>
    </row>
    <row r="129" spans="4:14" x14ac:dyDescent="0.2">
      <c r="D129" s="16"/>
      <c r="E129" s="16"/>
      <c r="G129" s="17"/>
      <c r="H129" s="17"/>
      <c r="I129" s="16"/>
      <c r="J129" s="17"/>
      <c r="K129" s="16"/>
      <c r="M129" s="74"/>
      <c r="N129" s="75"/>
    </row>
    <row r="130" spans="4:14" x14ac:dyDescent="0.2">
      <c r="D130" s="16"/>
      <c r="E130" s="16"/>
      <c r="G130" s="17"/>
      <c r="H130" s="17"/>
      <c r="I130" s="16"/>
      <c r="J130" s="17"/>
      <c r="K130" s="16"/>
      <c r="M130" s="74"/>
      <c r="N130" s="75"/>
    </row>
    <row r="131" spans="4:14" x14ac:dyDescent="0.2">
      <c r="D131" s="16"/>
      <c r="E131" s="16"/>
      <c r="G131" s="17"/>
      <c r="H131" s="17"/>
      <c r="I131" s="16"/>
      <c r="J131" s="17"/>
      <c r="K131" s="16"/>
      <c r="M131" s="74"/>
      <c r="N131" s="75"/>
    </row>
    <row r="132" spans="4:14" x14ac:dyDescent="0.2">
      <c r="M132" s="74"/>
      <c r="N132" s="75"/>
    </row>
    <row r="133" spans="4:14" x14ac:dyDescent="0.2">
      <c r="M133" s="74"/>
      <c r="N133" s="75"/>
    </row>
    <row r="134" spans="4:14" x14ac:dyDescent="0.2">
      <c r="M134" s="74"/>
      <c r="N134" s="75"/>
    </row>
    <row r="135" spans="4:14" x14ac:dyDescent="0.2">
      <c r="I135" s="5"/>
      <c r="K135" s="5"/>
      <c r="M135" s="74"/>
      <c r="N135" s="75"/>
    </row>
    <row r="136" spans="4:14" x14ac:dyDescent="0.2">
      <c r="M136" s="74"/>
      <c r="N136" s="75"/>
    </row>
    <row r="137" spans="4:14" x14ac:dyDescent="0.2">
      <c r="I137" s="21"/>
      <c r="K137" s="21"/>
      <c r="M137" s="74"/>
      <c r="N137" s="75"/>
    </row>
    <row r="138" spans="4:14" x14ac:dyDescent="0.2">
      <c r="I138" s="19"/>
      <c r="K138" s="19"/>
      <c r="M138" s="74"/>
      <c r="N138" s="75"/>
    </row>
    <row r="139" spans="4:14" x14ac:dyDescent="0.2">
      <c r="M139" s="74"/>
      <c r="N139" s="76"/>
    </row>
    <row r="140" spans="4:14" x14ac:dyDescent="0.2">
      <c r="M140" s="74"/>
      <c r="N140" s="75"/>
    </row>
    <row r="141" spans="4:14" x14ac:dyDescent="0.2">
      <c r="M141" s="74"/>
      <c r="N141" s="77"/>
    </row>
    <row r="142" spans="4:14" x14ac:dyDescent="0.2">
      <c r="M142" s="74"/>
      <c r="N142" s="78"/>
    </row>
    <row r="143" spans="4:14" x14ac:dyDescent="0.2">
      <c r="N143" s="20"/>
    </row>
    <row r="144" spans="4:14" x14ac:dyDescent="0.2">
      <c r="N144" s="18"/>
    </row>
  </sheetData>
  <mergeCells count="2">
    <mergeCell ref="P1:S1"/>
    <mergeCell ref="M6:N6"/>
  </mergeCells>
  <printOptions gridLines="1"/>
  <pageMargins left="0.78740157499999996" right="0.78740157499999996" top="0.984251969" bottom="0.984251969" header="0.5" footer="0.5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411B8AF-A35C-42B7-8474-EDD594DB9DC9}">
          <x14:formula1>
            <xm:f>Beginn!$C$3:$C$8</xm:f>
          </x14:formula1>
          <xm:sqref>G7:G100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rgb="FFFFC000"/>
  </sheetPr>
  <dimension ref="A1:T144"/>
  <sheetViews>
    <sheetView workbookViewId="0">
      <selection activeCell="F9" sqref="F9"/>
    </sheetView>
  </sheetViews>
  <sheetFormatPr baseColWidth="10" defaultRowHeight="12.75" x14ac:dyDescent="0.2"/>
  <cols>
    <col min="1" max="1" width="6.7109375" style="2" customWidth="1"/>
    <col min="2" max="2" width="3.7109375" style="3" customWidth="1"/>
    <col min="3" max="3" width="10.140625" style="4" customWidth="1"/>
    <col min="4" max="5" width="7.7109375" style="4" customWidth="1"/>
    <col min="6" max="6" width="7.7109375" style="48" customWidth="1"/>
    <col min="7" max="7" width="7.5703125" style="5" customWidth="1"/>
    <col min="8" max="8" width="26.42578125" style="5" customWidth="1"/>
    <col min="9" max="9" width="9.28515625" style="4" customWidth="1"/>
    <col min="10" max="10" width="1.85546875" style="5" customWidth="1"/>
    <col min="11" max="11" width="9.5703125" style="4" customWidth="1"/>
    <col min="12" max="12" width="7.5703125" style="4" customWidth="1"/>
    <col min="13" max="13" width="8" style="4" customWidth="1"/>
    <col min="14" max="14" width="8.42578125" style="3" customWidth="1"/>
    <col min="15" max="15" width="11.42578125" style="4"/>
    <col min="16" max="16" width="13.140625" style="4" customWidth="1"/>
    <col min="17" max="17" width="12.5703125" style="4" customWidth="1"/>
    <col min="18" max="18" width="12.85546875" style="4" customWidth="1"/>
    <col min="19" max="19" width="13.28515625" style="4" customWidth="1"/>
    <col min="20" max="16384" width="11.42578125" style="4"/>
  </cols>
  <sheetData>
    <row r="1" spans="1:20" x14ac:dyDescent="0.2">
      <c r="O1" s="3"/>
      <c r="P1" s="228">
        <f>C2</f>
        <v>2032</v>
      </c>
      <c r="Q1" s="228"/>
      <c r="R1" s="228"/>
      <c r="S1" s="228"/>
      <c r="T1" s="3"/>
    </row>
    <row r="2" spans="1:20" ht="23.25" x14ac:dyDescent="0.35">
      <c r="C2" s="6">
        <v>2032</v>
      </c>
      <c r="O2" s="3"/>
      <c r="P2" s="32" t="s">
        <v>9</v>
      </c>
      <c r="Q2" s="32"/>
      <c r="R2" s="33" t="s">
        <v>1</v>
      </c>
      <c r="S2" s="33"/>
      <c r="T2" s="3"/>
    </row>
    <row r="3" spans="1:20" x14ac:dyDescent="0.2">
      <c r="O3" s="3"/>
      <c r="P3" s="32" t="s">
        <v>11</v>
      </c>
      <c r="Q3" s="32" t="s">
        <v>61</v>
      </c>
      <c r="R3" s="33" t="s">
        <v>11</v>
      </c>
      <c r="S3" s="33" t="s">
        <v>61</v>
      </c>
      <c r="T3" s="3"/>
    </row>
    <row r="4" spans="1:20" x14ac:dyDescent="0.2">
      <c r="A4" s="7"/>
      <c r="B4" s="8" t="s">
        <v>2</v>
      </c>
      <c r="C4" s="9" t="s">
        <v>3</v>
      </c>
      <c r="D4" s="9" t="s">
        <v>4</v>
      </c>
      <c r="E4" s="9" t="s">
        <v>5</v>
      </c>
      <c r="F4" s="49" t="s">
        <v>6</v>
      </c>
      <c r="G4" s="9" t="s">
        <v>8</v>
      </c>
      <c r="H4" s="9" t="s">
        <v>41</v>
      </c>
      <c r="I4" s="9" t="s">
        <v>7</v>
      </c>
      <c r="J4" s="9"/>
      <c r="K4" s="9" t="s">
        <v>1</v>
      </c>
      <c r="L4" s="10" t="s">
        <v>9</v>
      </c>
      <c r="M4" s="9" t="s">
        <v>1</v>
      </c>
      <c r="N4" s="95" t="s">
        <v>9</v>
      </c>
      <c r="O4" s="3"/>
      <c r="P4" s="34">
        <f>COUNT(A7:A100)</f>
        <v>0</v>
      </c>
      <c r="Q4" s="134">
        <f>M101+N101</f>
        <v>0</v>
      </c>
      <c r="R4" s="35">
        <f>COUNTIF(G7:G100,"GUV")</f>
        <v>0</v>
      </c>
      <c r="S4" s="135">
        <f>M101</f>
        <v>0</v>
      </c>
      <c r="T4" s="3"/>
    </row>
    <row r="5" spans="1:20" x14ac:dyDescent="0.2">
      <c r="A5" s="11"/>
      <c r="B5" s="12"/>
      <c r="C5" s="5"/>
      <c r="D5" s="5"/>
      <c r="E5" s="5"/>
      <c r="F5" s="50"/>
      <c r="I5" s="5"/>
      <c r="K5" s="13" t="s">
        <v>61</v>
      </c>
      <c r="L5" s="13" t="s">
        <v>61</v>
      </c>
      <c r="M5" s="14"/>
      <c r="N5" s="15"/>
      <c r="O5" s="3"/>
      <c r="P5" s="15"/>
      <c r="Q5" s="15"/>
      <c r="R5" s="15"/>
      <c r="S5" s="15"/>
      <c r="T5" s="15"/>
    </row>
    <row r="6" spans="1:20" x14ac:dyDescent="0.2">
      <c r="K6" s="131">
        <f>Beginn!F14</f>
        <v>0</v>
      </c>
      <c r="L6" s="133">
        <f>Beginn!F19</f>
        <v>0</v>
      </c>
      <c r="M6" s="229">
        <f>C2</f>
        <v>2032</v>
      </c>
      <c r="N6" s="229"/>
      <c r="O6" s="3"/>
      <c r="P6" s="3"/>
      <c r="Q6" s="3"/>
      <c r="R6" s="3"/>
      <c r="S6" s="3"/>
      <c r="T6" s="3"/>
    </row>
    <row r="7" spans="1:20" x14ac:dyDescent="0.2">
      <c r="A7" s="116"/>
      <c r="B7" s="90"/>
      <c r="C7" s="51"/>
      <c r="D7" s="165"/>
      <c r="E7" s="165"/>
      <c r="F7" s="47"/>
      <c r="G7" s="92"/>
      <c r="H7" s="92"/>
      <c r="I7" s="130">
        <f>IF(E7&gt;0,E7-D7,0)</f>
        <v>0</v>
      </c>
      <c r="J7" s="87"/>
      <c r="K7" s="130">
        <f>IF(G7="GUV",K6+I7,K6)</f>
        <v>0</v>
      </c>
      <c r="L7" s="130">
        <f>L6+I7</f>
        <v>0</v>
      </c>
      <c r="M7" s="130" t="str">
        <f>IF(G7="GUV",I7," ")</f>
        <v xml:space="preserve"> </v>
      </c>
      <c r="N7" s="130">
        <f>IF(G7="GUV"," ",I7)</f>
        <v>0</v>
      </c>
      <c r="O7" s="3"/>
    </row>
    <row r="8" spans="1:20" x14ac:dyDescent="0.2">
      <c r="A8" s="116"/>
      <c r="B8" s="90"/>
      <c r="C8" s="51"/>
      <c r="D8" s="165"/>
      <c r="E8" s="165"/>
      <c r="F8" s="47"/>
      <c r="G8" s="92"/>
      <c r="H8" s="93"/>
      <c r="I8" s="130">
        <f t="shared" ref="I8:I71" si="0">IF(E8&gt;0,E8-D8,0)</f>
        <v>0</v>
      </c>
      <c r="J8" s="88"/>
      <c r="K8" s="130">
        <f t="shared" ref="K8:K71" si="1">IF(G8="GUV",K7+I8,K7)</f>
        <v>0</v>
      </c>
      <c r="L8" s="130">
        <f t="shared" ref="L8:L71" si="2">L7+I8</f>
        <v>0</v>
      </c>
      <c r="M8" s="130" t="str">
        <f t="shared" ref="M8:M71" si="3">IF(G8="GUV",I8," ")</f>
        <v xml:space="preserve"> </v>
      </c>
      <c r="N8" s="130">
        <f t="shared" ref="N8:N71" si="4">IF(G8="GUV"," ",I8)</f>
        <v>0</v>
      </c>
      <c r="O8" s="3"/>
    </row>
    <row r="9" spans="1:20" x14ac:dyDescent="0.2">
      <c r="A9" s="116"/>
      <c r="B9" s="90"/>
      <c r="C9" s="51"/>
      <c r="D9" s="165"/>
      <c r="E9" s="165"/>
      <c r="F9" s="47"/>
      <c r="G9" s="92"/>
      <c r="H9" s="93"/>
      <c r="I9" s="130">
        <f t="shared" si="0"/>
        <v>0</v>
      </c>
      <c r="J9" s="88"/>
      <c r="K9" s="130">
        <f t="shared" si="1"/>
        <v>0</v>
      </c>
      <c r="L9" s="130">
        <f t="shared" si="2"/>
        <v>0</v>
      </c>
      <c r="M9" s="130" t="str">
        <f t="shared" si="3"/>
        <v xml:space="preserve"> </v>
      </c>
      <c r="N9" s="130">
        <f t="shared" si="4"/>
        <v>0</v>
      </c>
      <c r="O9" s="3"/>
    </row>
    <row r="10" spans="1:20" x14ac:dyDescent="0.2">
      <c r="A10" s="116"/>
      <c r="B10" s="90"/>
      <c r="C10" s="51"/>
      <c r="D10" s="165"/>
      <c r="E10" s="165"/>
      <c r="F10" s="47"/>
      <c r="G10" s="92"/>
      <c r="H10" s="93"/>
      <c r="I10" s="130">
        <f t="shared" si="0"/>
        <v>0</v>
      </c>
      <c r="J10" s="88"/>
      <c r="K10" s="130">
        <f t="shared" si="1"/>
        <v>0</v>
      </c>
      <c r="L10" s="130">
        <f t="shared" si="2"/>
        <v>0</v>
      </c>
      <c r="M10" s="130" t="str">
        <f t="shared" si="3"/>
        <v xml:space="preserve"> </v>
      </c>
      <c r="N10" s="130">
        <f t="shared" si="4"/>
        <v>0</v>
      </c>
      <c r="O10" s="3"/>
    </row>
    <row r="11" spans="1:20" x14ac:dyDescent="0.2">
      <c r="A11" s="116"/>
      <c r="B11" s="90"/>
      <c r="C11" s="51"/>
      <c r="D11" s="165"/>
      <c r="E11" s="165"/>
      <c r="F11" s="47"/>
      <c r="G11" s="92"/>
      <c r="H11" s="93"/>
      <c r="I11" s="130">
        <f t="shared" si="0"/>
        <v>0</v>
      </c>
      <c r="J11" s="88"/>
      <c r="K11" s="130">
        <f t="shared" si="1"/>
        <v>0</v>
      </c>
      <c r="L11" s="130">
        <f t="shared" si="2"/>
        <v>0</v>
      </c>
      <c r="M11" s="130" t="str">
        <f t="shared" si="3"/>
        <v xml:space="preserve"> </v>
      </c>
      <c r="N11" s="130">
        <f t="shared" si="4"/>
        <v>0</v>
      </c>
      <c r="O11" s="3"/>
    </row>
    <row r="12" spans="1:20" x14ac:dyDescent="0.2">
      <c r="A12" s="116"/>
      <c r="B12" s="90"/>
      <c r="C12" s="51"/>
      <c r="D12" s="165"/>
      <c r="E12" s="165"/>
      <c r="F12" s="47"/>
      <c r="G12" s="92"/>
      <c r="H12" s="93"/>
      <c r="I12" s="130">
        <f t="shared" si="0"/>
        <v>0</v>
      </c>
      <c r="J12" s="88"/>
      <c r="K12" s="130">
        <f t="shared" si="1"/>
        <v>0</v>
      </c>
      <c r="L12" s="130">
        <f t="shared" si="2"/>
        <v>0</v>
      </c>
      <c r="M12" s="130" t="str">
        <f t="shared" si="3"/>
        <v xml:space="preserve"> </v>
      </c>
      <c r="N12" s="130">
        <f t="shared" si="4"/>
        <v>0</v>
      </c>
      <c r="O12" s="3"/>
    </row>
    <row r="13" spans="1:20" x14ac:dyDescent="0.2">
      <c r="A13" s="116"/>
      <c r="B13" s="90"/>
      <c r="C13" s="51"/>
      <c r="D13" s="165"/>
      <c r="E13" s="165"/>
      <c r="F13" s="47"/>
      <c r="G13" s="92"/>
      <c r="H13" s="93"/>
      <c r="I13" s="130">
        <f t="shared" si="0"/>
        <v>0</v>
      </c>
      <c r="J13" s="88"/>
      <c r="K13" s="130">
        <f t="shared" si="1"/>
        <v>0</v>
      </c>
      <c r="L13" s="130">
        <f t="shared" si="2"/>
        <v>0</v>
      </c>
      <c r="M13" s="130" t="str">
        <f t="shared" si="3"/>
        <v xml:space="preserve"> </v>
      </c>
      <c r="N13" s="130">
        <f t="shared" si="4"/>
        <v>0</v>
      </c>
      <c r="O13" s="3"/>
      <c r="Q13" s="75"/>
    </row>
    <row r="14" spans="1:20" x14ac:dyDescent="0.2">
      <c r="A14" s="116"/>
      <c r="B14" s="90"/>
      <c r="C14" s="51"/>
      <c r="D14" s="165"/>
      <c r="E14" s="165"/>
      <c r="F14" s="47"/>
      <c r="G14" s="92"/>
      <c r="H14" s="93"/>
      <c r="I14" s="130">
        <f t="shared" si="0"/>
        <v>0</v>
      </c>
      <c r="J14" s="88"/>
      <c r="K14" s="130">
        <f t="shared" si="1"/>
        <v>0</v>
      </c>
      <c r="L14" s="130">
        <f t="shared" si="2"/>
        <v>0</v>
      </c>
      <c r="M14" s="130" t="str">
        <f t="shared" si="3"/>
        <v xml:space="preserve"> </v>
      </c>
      <c r="N14" s="130">
        <f t="shared" si="4"/>
        <v>0</v>
      </c>
      <c r="O14" s="3"/>
    </row>
    <row r="15" spans="1:20" x14ac:dyDescent="0.2">
      <c r="A15" s="116"/>
      <c r="B15" s="90"/>
      <c r="C15" s="51"/>
      <c r="D15" s="52"/>
      <c r="E15" s="52"/>
      <c r="F15" s="47"/>
      <c r="G15" s="92"/>
      <c r="H15" s="93"/>
      <c r="I15" s="130">
        <f t="shared" si="0"/>
        <v>0</v>
      </c>
      <c r="J15" s="88"/>
      <c r="K15" s="130">
        <f t="shared" si="1"/>
        <v>0</v>
      </c>
      <c r="L15" s="130">
        <f t="shared" si="2"/>
        <v>0</v>
      </c>
      <c r="M15" s="130" t="str">
        <f t="shared" si="3"/>
        <v xml:space="preserve"> </v>
      </c>
      <c r="N15" s="130">
        <f t="shared" si="4"/>
        <v>0</v>
      </c>
      <c r="O15" s="3"/>
    </row>
    <row r="16" spans="1:20" x14ac:dyDescent="0.2">
      <c r="A16" s="116"/>
      <c r="B16" s="90"/>
      <c r="C16" s="51"/>
      <c r="D16" s="52"/>
      <c r="E16" s="52"/>
      <c r="F16" s="47"/>
      <c r="G16" s="92"/>
      <c r="H16" s="93"/>
      <c r="I16" s="130">
        <f t="shared" si="0"/>
        <v>0</v>
      </c>
      <c r="J16" s="88"/>
      <c r="K16" s="130">
        <f t="shared" si="1"/>
        <v>0</v>
      </c>
      <c r="L16" s="130">
        <f t="shared" si="2"/>
        <v>0</v>
      </c>
      <c r="M16" s="130" t="str">
        <f t="shared" si="3"/>
        <v xml:space="preserve"> </v>
      </c>
      <c r="N16" s="130">
        <f t="shared" si="4"/>
        <v>0</v>
      </c>
      <c r="O16" s="3"/>
    </row>
    <row r="17" spans="1:15" x14ac:dyDescent="0.2">
      <c r="A17" s="116"/>
      <c r="B17" s="90"/>
      <c r="C17" s="51"/>
      <c r="D17" s="52"/>
      <c r="E17" s="52"/>
      <c r="F17" s="47"/>
      <c r="G17" s="92"/>
      <c r="H17" s="93"/>
      <c r="I17" s="130">
        <f t="shared" si="0"/>
        <v>0</v>
      </c>
      <c r="J17" s="88"/>
      <c r="K17" s="130">
        <f t="shared" si="1"/>
        <v>0</v>
      </c>
      <c r="L17" s="130">
        <f t="shared" si="2"/>
        <v>0</v>
      </c>
      <c r="M17" s="130" t="str">
        <f t="shared" si="3"/>
        <v xml:space="preserve"> </v>
      </c>
      <c r="N17" s="130">
        <f t="shared" si="4"/>
        <v>0</v>
      </c>
      <c r="O17" s="3"/>
    </row>
    <row r="18" spans="1:15" x14ac:dyDescent="0.2">
      <c r="A18" s="116"/>
      <c r="B18" s="90"/>
      <c r="C18" s="51"/>
      <c r="D18" s="52"/>
      <c r="E18" s="52"/>
      <c r="F18" s="47"/>
      <c r="G18" s="92"/>
      <c r="H18" s="93"/>
      <c r="I18" s="130">
        <f t="shared" si="0"/>
        <v>0</v>
      </c>
      <c r="J18" s="88"/>
      <c r="K18" s="130">
        <f t="shared" si="1"/>
        <v>0</v>
      </c>
      <c r="L18" s="130">
        <f t="shared" si="2"/>
        <v>0</v>
      </c>
      <c r="M18" s="130" t="str">
        <f t="shared" si="3"/>
        <v xml:space="preserve"> </v>
      </c>
      <c r="N18" s="130">
        <f t="shared" si="4"/>
        <v>0</v>
      </c>
      <c r="O18" s="3"/>
    </row>
    <row r="19" spans="1:15" x14ac:dyDescent="0.2">
      <c r="A19" s="116"/>
      <c r="B19" s="90"/>
      <c r="C19" s="51"/>
      <c r="D19" s="52"/>
      <c r="E19" s="52"/>
      <c r="F19" s="47"/>
      <c r="G19" s="92"/>
      <c r="H19" s="93"/>
      <c r="I19" s="130">
        <f t="shared" si="0"/>
        <v>0</v>
      </c>
      <c r="J19" s="88"/>
      <c r="K19" s="130">
        <f t="shared" si="1"/>
        <v>0</v>
      </c>
      <c r="L19" s="130">
        <f t="shared" si="2"/>
        <v>0</v>
      </c>
      <c r="M19" s="130" t="str">
        <f t="shared" si="3"/>
        <v xml:space="preserve"> </v>
      </c>
      <c r="N19" s="130">
        <f t="shared" si="4"/>
        <v>0</v>
      </c>
      <c r="O19" s="3"/>
    </row>
    <row r="20" spans="1:15" x14ac:dyDescent="0.2">
      <c r="A20" s="116"/>
      <c r="B20" s="90"/>
      <c r="C20" s="51"/>
      <c r="D20" s="52"/>
      <c r="E20" s="52"/>
      <c r="F20" s="47"/>
      <c r="G20" s="92"/>
      <c r="H20" s="93"/>
      <c r="I20" s="130">
        <f t="shared" si="0"/>
        <v>0</v>
      </c>
      <c r="J20" s="88"/>
      <c r="K20" s="130">
        <f t="shared" si="1"/>
        <v>0</v>
      </c>
      <c r="L20" s="130">
        <f t="shared" si="2"/>
        <v>0</v>
      </c>
      <c r="M20" s="130" t="str">
        <f t="shared" si="3"/>
        <v xml:space="preserve"> </v>
      </c>
      <c r="N20" s="130">
        <f t="shared" si="4"/>
        <v>0</v>
      </c>
      <c r="O20" s="3"/>
    </row>
    <row r="21" spans="1:15" x14ac:dyDescent="0.2">
      <c r="A21" s="116"/>
      <c r="B21" s="90"/>
      <c r="C21" s="51"/>
      <c r="D21" s="52"/>
      <c r="E21" s="52"/>
      <c r="F21" s="47"/>
      <c r="G21" s="92"/>
      <c r="H21" s="93"/>
      <c r="I21" s="130">
        <f t="shared" si="0"/>
        <v>0</v>
      </c>
      <c r="J21" s="88"/>
      <c r="K21" s="130">
        <f t="shared" si="1"/>
        <v>0</v>
      </c>
      <c r="L21" s="130">
        <f t="shared" si="2"/>
        <v>0</v>
      </c>
      <c r="M21" s="130" t="str">
        <f t="shared" si="3"/>
        <v xml:space="preserve"> </v>
      </c>
      <c r="N21" s="130">
        <f t="shared" si="4"/>
        <v>0</v>
      </c>
      <c r="O21" s="3"/>
    </row>
    <row r="22" spans="1:15" x14ac:dyDescent="0.2">
      <c r="A22" s="116"/>
      <c r="B22" s="90"/>
      <c r="C22" s="51"/>
      <c r="D22" s="52"/>
      <c r="E22" s="52"/>
      <c r="F22" s="47"/>
      <c r="G22" s="92"/>
      <c r="H22" s="93"/>
      <c r="I22" s="130">
        <f t="shared" si="0"/>
        <v>0</v>
      </c>
      <c r="J22" s="88"/>
      <c r="K22" s="130">
        <f t="shared" si="1"/>
        <v>0</v>
      </c>
      <c r="L22" s="130">
        <f t="shared" si="2"/>
        <v>0</v>
      </c>
      <c r="M22" s="130" t="str">
        <f t="shared" si="3"/>
        <v xml:space="preserve"> </v>
      </c>
      <c r="N22" s="130">
        <f t="shared" si="4"/>
        <v>0</v>
      </c>
      <c r="O22" s="3"/>
    </row>
    <row r="23" spans="1:15" x14ac:dyDescent="0.2">
      <c r="A23" s="116"/>
      <c r="B23" s="90"/>
      <c r="C23" s="51"/>
      <c r="D23" s="52"/>
      <c r="E23" s="52"/>
      <c r="F23" s="47"/>
      <c r="G23" s="92"/>
      <c r="H23" s="93"/>
      <c r="I23" s="130">
        <f t="shared" si="0"/>
        <v>0</v>
      </c>
      <c r="J23" s="88"/>
      <c r="K23" s="130">
        <f t="shared" si="1"/>
        <v>0</v>
      </c>
      <c r="L23" s="130">
        <f t="shared" si="2"/>
        <v>0</v>
      </c>
      <c r="M23" s="130" t="str">
        <f t="shared" si="3"/>
        <v xml:space="preserve"> </v>
      </c>
      <c r="N23" s="130">
        <f t="shared" si="4"/>
        <v>0</v>
      </c>
    </row>
    <row r="24" spans="1:15" x14ac:dyDescent="0.2">
      <c r="A24" s="116"/>
      <c r="B24" s="90"/>
      <c r="C24" s="51"/>
      <c r="D24" s="52"/>
      <c r="E24" s="52"/>
      <c r="F24" s="47"/>
      <c r="G24" s="92"/>
      <c r="H24" s="93"/>
      <c r="I24" s="130">
        <f t="shared" si="0"/>
        <v>0</v>
      </c>
      <c r="J24" s="88"/>
      <c r="K24" s="130">
        <f t="shared" si="1"/>
        <v>0</v>
      </c>
      <c r="L24" s="130">
        <f t="shared" si="2"/>
        <v>0</v>
      </c>
      <c r="M24" s="130" t="str">
        <f t="shared" si="3"/>
        <v xml:space="preserve"> </v>
      </c>
      <c r="N24" s="130">
        <f t="shared" si="4"/>
        <v>0</v>
      </c>
    </row>
    <row r="25" spans="1:15" x14ac:dyDescent="0.2">
      <c r="A25" s="116"/>
      <c r="B25" s="90"/>
      <c r="C25" s="51"/>
      <c r="D25" s="52"/>
      <c r="E25" s="52"/>
      <c r="F25" s="47"/>
      <c r="G25" s="92"/>
      <c r="H25" s="93"/>
      <c r="I25" s="130">
        <f t="shared" si="0"/>
        <v>0</v>
      </c>
      <c r="J25" s="88"/>
      <c r="K25" s="130">
        <f t="shared" si="1"/>
        <v>0</v>
      </c>
      <c r="L25" s="130">
        <f t="shared" si="2"/>
        <v>0</v>
      </c>
      <c r="M25" s="130" t="str">
        <f t="shared" si="3"/>
        <v xml:space="preserve"> </v>
      </c>
      <c r="N25" s="130">
        <f t="shared" si="4"/>
        <v>0</v>
      </c>
    </row>
    <row r="26" spans="1:15" x14ac:dyDescent="0.2">
      <c r="A26" s="116"/>
      <c r="B26" s="90"/>
      <c r="C26" s="51"/>
      <c r="D26" s="52"/>
      <c r="E26" s="52"/>
      <c r="F26" s="47"/>
      <c r="G26" s="92"/>
      <c r="H26" s="93"/>
      <c r="I26" s="130">
        <f t="shared" si="0"/>
        <v>0</v>
      </c>
      <c r="J26" s="88"/>
      <c r="K26" s="130">
        <f t="shared" si="1"/>
        <v>0</v>
      </c>
      <c r="L26" s="130">
        <f t="shared" si="2"/>
        <v>0</v>
      </c>
      <c r="M26" s="130" t="str">
        <f t="shared" si="3"/>
        <v xml:space="preserve"> </v>
      </c>
      <c r="N26" s="130">
        <f t="shared" si="4"/>
        <v>0</v>
      </c>
    </row>
    <row r="27" spans="1:15" x14ac:dyDescent="0.2">
      <c r="A27" s="116"/>
      <c r="B27" s="90"/>
      <c r="C27" s="51"/>
      <c r="D27" s="52"/>
      <c r="E27" s="52"/>
      <c r="F27" s="47"/>
      <c r="G27" s="92"/>
      <c r="H27" s="93"/>
      <c r="I27" s="130">
        <f t="shared" si="0"/>
        <v>0</v>
      </c>
      <c r="J27" s="88"/>
      <c r="K27" s="130">
        <f t="shared" si="1"/>
        <v>0</v>
      </c>
      <c r="L27" s="130">
        <f t="shared" si="2"/>
        <v>0</v>
      </c>
      <c r="M27" s="130" t="str">
        <f t="shared" si="3"/>
        <v xml:space="preserve"> </v>
      </c>
      <c r="N27" s="130">
        <f t="shared" si="4"/>
        <v>0</v>
      </c>
    </row>
    <row r="28" spans="1:15" x14ac:dyDescent="0.2">
      <c r="A28" s="116"/>
      <c r="B28" s="90"/>
      <c r="C28" s="51"/>
      <c r="D28" s="52"/>
      <c r="E28" s="52"/>
      <c r="F28" s="47"/>
      <c r="G28" s="92"/>
      <c r="H28" s="94"/>
      <c r="I28" s="130">
        <f t="shared" si="0"/>
        <v>0</v>
      </c>
      <c r="J28" s="89"/>
      <c r="K28" s="130">
        <f t="shared" si="1"/>
        <v>0</v>
      </c>
      <c r="L28" s="130">
        <f t="shared" si="2"/>
        <v>0</v>
      </c>
      <c r="M28" s="130" t="str">
        <f t="shared" si="3"/>
        <v xml:space="preserve"> </v>
      </c>
      <c r="N28" s="130">
        <f t="shared" si="4"/>
        <v>0</v>
      </c>
      <c r="O28" s="21"/>
    </row>
    <row r="29" spans="1:15" x14ac:dyDescent="0.2">
      <c r="A29" s="116"/>
      <c r="B29" s="90"/>
      <c r="C29" s="51"/>
      <c r="D29" s="52"/>
      <c r="E29" s="52"/>
      <c r="F29" s="47"/>
      <c r="G29" s="92"/>
      <c r="H29" s="94"/>
      <c r="I29" s="130">
        <f t="shared" si="0"/>
        <v>0</v>
      </c>
      <c r="J29" s="89"/>
      <c r="K29" s="130">
        <f t="shared" si="1"/>
        <v>0</v>
      </c>
      <c r="L29" s="130">
        <f t="shared" si="2"/>
        <v>0</v>
      </c>
      <c r="M29" s="130" t="str">
        <f t="shared" si="3"/>
        <v xml:space="preserve"> </v>
      </c>
      <c r="N29" s="130">
        <f t="shared" si="4"/>
        <v>0</v>
      </c>
      <c r="O29" s="21"/>
    </row>
    <row r="30" spans="1:15" x14ac:dyDescent="0.2">
      <c r="A30" s="116"/>
      <c r="B30" s="90"/>
      <c r="C30" s="51"/>
      <c r="D30" s="52"/>
      <c r="E30" s="52"/>
      <c r="F30" s="47"/>
      <c r="G30" s="92"/>
      <c r="H30" s="94"/>
      <c r="I30" s="130">
        <f t="shared" si="0"/>
        <v>0</v>
      </c>
      <c r="J30" s="89"/>
      <c r="K30" s="130">
        <f t="shared" si="1"/>
        <v>0</v>
      </c>
      <c r="L30" s="130">
        <f t="shared" si="2"/>
        <v>0</v>
      </c>
      <c r="M30" s="130" t="str">
        <f t="shared" si="3"/>
        <v xml:space="preserve"> </v>
      </c>
      <c r="N30" s="130">
        <f t="shared" si="4"/>
        <v>0</v>
      </c>
    </row>
    <row r="31" spans="1:15" x14ac:dyDescent="0.2">
      <c r="A31" s="116"/>
      <c r="B31" s="90"/>
      <c r="C31" s="51"/>
      <c r="D31" s="52"/>
      <c r="E31" s="52"/>
      <c r="F31" s="47"/>
      <c r="G31" s="92"/>
      <c r="H31" s="94"/>
      <c r="I31" s="130">
        <f t="shared" si="0"/>
        <v>0</v>
      </c>
      <c r="J31" s="89"/>
      <c r="K31" s="130">
        <f t="shared" si="1"/>
        <v>0</v>
      </c>
      <c r="L31" s="130">
        <f t="shared" si="2"/>
        <v>0</v>
      </c>
      <c r="M31" s="130" t="str">
        <f t="shared" si="3"/>
        <v xml:space="preserve"> </v>
      </c>
      <c r="N31" s="130">
        <f t="shared" si="4"/>
        <v>0</v>
      </c>
    </row>
    <row r="32" spans="1:15" x14ac:dyDescent="0.2">
      <c r="A32" s="116"/>
      <c r="B32" s="90"/>
      <c r="C32" s="51"/>
      <c r="D32" s="52"/>
      <c r="E32" s="52"/>
      <c r="F32" s="47"/>
      <c r="G32" s="92"/>
      <c r="H32" s="94"/>
      <c r="I32" s="130">
        <f t="shared" si="0"/>
        <v>0</v>
      </c>
      <c r="J32" s="89"/>
      <c r="K32" s="130">
        <f t="shared" si="1"/>
        <v>0</v>
      </c>
      <c r="L32" s="130">
        <f t="shared" si="2"/>
        <v>0</v>
      </c>
      <c r="M32" s="130" t="str">
        <f t="shared" si="3"/>
        <v xml:space="preserve"> </v>
      </c>
      <c r="N32" s="130">
        <f t="shared" si="4"/>
        <v>0</v>
      </c>
    </row>
    <row r="33" spans="1:15" x14ac:dyDescent="0.2">
      <c r="A33" s="116"/>
      <c r="B33" s="90"/>
      <c r="C33" s="51"/>
      <c r="D33" s="52"/>
      <c r="E33" s="52"/>
      <c r="F33" s="47"/>
      <c r="G33" s="92"/>
      <c r="H33" s="94"/>
      <c r="I33" s="130">
        <f t="shared" si="0"/>
        <v>0</v>
      </c>
      <c r="J33" s="89"/>
      <c r="K33" s="130">
        <f t="shared" si="1"/>
        <v>0</v>
      </c>
      <c r="L33" s="130">
        <f t="shared" si="2"/>
        <v>0</v>
      </c>
      <c r="M33" s="130" t="str">
        <f t="shared" si="3"/>
        <v xml:space="preserve"> </v>
      </c>
      <c r="N33" s="130">
        <f t="shared" si="4"/>
        <v>0</v>
      </c>
    </row>
    <row r="34" spans="1:15" x14ac:dyDescent="0.2">
      <c r="A34" s="116"/>
      <c r="B34" s="90"/>
      <c r="C34" s="51"/>
      <c r="D34" s="52"/>
      <c r="E34" s="52"/>
      <c r="F34" s="47"/>
      <c r="G34" s="92"/>
      <c r="H34" s="94"/>
      <c r="I34" s="130">
        <f t="shared" si="0"/>
        <v>0</v>
      </c>
      <c r="J34" s="89"/>
      <c r="K34" s="130">
        <f t="shared" si="1"/>
        <v>0</v>
      </c>
      <c r="L34" s="130">
        <f t="shared" si="2"/>
        <v>0</v>
      </c>
      <c r="M34" s="130" t="str">
        <f t="shared" si="3"/>
        <v xml:space="preserve"> </v>
      </c>
      <c r="N34" s="130">
        <f t="shared" si="4"/>
        <v>0</v>
      </c>
    </row>
    <row r="35" spans="1:15" x14ac:dyDescent="0.2">
      <c r="A35" s="116"/>
      <c r="B35" s="90"/>
      <c r="C35" s="51"/>
      <c r="D35" s="52"/>
      <c r="E35" s="52"/>
      <c r="F35" s="47"/>
      <c r="G35" s="92"/>
      <c r="H35" s="94"/>
      <c r="I35" s="130">
        <f t="shared" si="0"/>
        <v>0</v>
      </c>
      <c r="J35" s="89"/>
      <c r="K35" s="130">
        <f t="shared" si="1"/>
        <v>0</v>
      </c>
      <c r="L35" s="130">
        <f t="shared" si="2"/>
        <v>0</v>
      </c>
      <c r="M35" s="130" t="str">
        <f t="shared" si="3"/>
        <v xml:space="preserve"> </v>
      </c>
      <c r="N35" s="130">
        <f t="shared" si="4"/>
        <v>0</v>
      </c>
    </row>
    <row r="36" spans="1:15" x14ac:dyDescent="0.2">
      <c r="A36" s="116"/>
      <c r="B36" s="90"/>
      <c r="C36" s="51"/>
      <c r="D36" s="52"/>
      <c r="E36" s="52"/>
      <c r="F36" s="47"/>
      <c r="G36" s="92"/>
      <c r="H36" s="94"/>
      <c r="I36" s="130">
        <f t="shared" si="0"/>
        <v>0</v>
      </c>
      <c r="J36" s="89"/>
      <c r="K36" s="130">
        <f t="shared" si="1"/>
        <v>0</v>
      </c>
      <c r="L36" s="130">
        <f t="shared" si="2"/>
        <v>0</v>
      </c>
      <c r="M36" s="130" t="str">
        <f t="shared" si="3"/>
        <v xml:space="preserve"> </v>
      </c>
      <c r="N36" s="130">
        <f t="shared" si="4"/>
        <v>0</v>
      </c>
      <c r="O36" s="21"/>
    </row>
    <row r="37" spans="1:15" x14ac:dyDescent="0.2">
      <c r="A37" s="116"/>
      <c r="B37" s="90"/>
      <c r="C37" s="51"/>
      <c r="D37" s="52"/>
      <c r="E37" s="52"/>
      <c r="F37" s="47"/>
      <c r="G37" s="92"/>
      <c r="H37" s="94"/>
      <c r="I37" s="130">
        <f t="shared" si="0"/>
        <v>0</v>
      </c>
      <c r="J37" s="89"/>
      <c r="K37" s="130">
        <f t="shared" si="1"/>
        <v>0</v>
      </c>
      <c r="L37" s="130">
        <f t="shared" si="2"/>
        <v>0</v>
      </c>
      <c r="M37" s="130" t="str">
        <f t="shared" si="3"/>
        <v xml:space="preserve"> </v>
      </c>
      <c r="N37" s="130">
        <f t="shared" si="4"/>
        <v>0</v>
      </c>
    </row>
    <row r="38" spans="1:15" x14ac:dyDescent="0.2">
      <c r="A38" s="116"/>
      <c r="B38" s="90"/>
      <c r="C38" s="51"/>
      <c r="D38" s="52"/>
      <c r="E38" s="52"/>
      <c r="F38" s="47"/>
      <c r="G38" s="92"/>
      <c r="H38" s="94"/>
      <c r="I38" s="130">
        <f t="shared" si="0"/>
        <v>0</v>
      </c>
      <c r="J38" s="89"/>
      <c r="K38" s="130">
        <f t="shared" si="1"/>
        <v>0</v>
      </c>
      <c r="L38" s="130">
        <f t="shared" si="2"/>
        <v>0</v>
      </c>
      <c r="M38" s="130" t="str">
        <f t="shared" si="3"/>
        <v xml:space="preserve"> </v>
      </c>
      <c r="N38" s="130">
        <f t="shared" si="4"/>
        <v>0</v>
      </c>
    </row>
    <row r="39" spans="1:15" x14ac:dyDescent="0.2">
      <c r="A39" s="116"/>
      <c r="B39" s="90"/>
      <c r="C39" s="51"/>
      <c r="D39" s="52"/>
      <c r="E39" s="52"/>
      <c r="F39" s="47"/>
      <c r="G39" s="92"/>
      <c r="H39" s="94"/>
      <c r="I39" s="130">
        <f t="shared" si="0"/>
        <v>0</v>
      </c>
      <c r="J39" s="89"/>
      <c r="K39" s="130">
        <f t="shared" si="1"/>
        <v>0</v>
      </c>
      <c r="L39" s="130">
        <f t="shared" si="2"/>
        <v>0</v>
      </c>
      <c r="M39" s="130" t="str">
        <f t="shared" si="3"/>
        <v xml:space="preserve"> </v>
      </c>
      <c r="N39" s="130">
        <f t="shared" si="4"/>
        <v>0</v>
      </c>
    </row>
    <row r="40" spans="1:15" x14ac:dyDescent="0.2">
      <c r="A40" s="116"/>
      <c r="B40" s="90"/>
      <c r="C40" s="51"/>
      <c r="D40" s="52"/>
      <c r="E40" s="52"/>
      <c r="F40" s="47"/>
      <c r="G40" s="92"/>
      <c r="H40" s="94"/>
      <c r="I40" s="130">
        <f t="shared" si="0"/>
        <v>0</v>
      </c>
      <c r="J40" s="89"/>
      <c r="K40" s="130">
        <f t="shared" si="1"/>
        <v>0</v>
      </c>
      <c r="L40" s="130">
        <f t="shared" si="2"/>
        <v>0</v>
      </c>
      <c r="M40" s="130" t="str">
        <f t="shared" si="3"/>
        <v xml:space="preserve"> </v>
      </c>
      <c r="N40" s="130">
        <f t="shared" si="4"/>
        <v>0</v>
      </c>
    </row>
    <row r="41" spans="1:15" x14ac:dyDescent="0.2">
      <c r="A41" s="116"/>
      <c r="B41" s="90"/>
      <c r="C41" s="51"/>
      <c r="D41" s="52"/>
      <c r="E41" s="52"/>
      <c r="F41" s="47"/>
      <c r="G41" s="92"/>
      <c r="H41" s="94"/>
      <c r="I41" s="130">
        <f t="shared" si="0"/>
        <v>0</v>
      </c>
      <c r="J41" s="89"/>
      <c r="K41" s="130">
        <f t="shared" si="1"/>
        <v>0</v>
      </c>
      <c r="L41" s="130">
        <f t="shared" si="2"/>
        <v>0</v>
      </c>
      <c r="M41" s="130" t="str">
        <f t="shared" si="3"/>
        <v xml:space="preserve"> </v>
      </c>
      <c r="N41" s="130">
        <f t="shared" si="4"/>
        <v>0</v>
      </c>
    </row>
    <row r="42" spans="1:15" x14ac:dyDescent="0.2">
      <c r="A42" s="116"/>
      <c r="B42" s="90"/>
      <c r="C42" s="51"/>
      <c r="D42" s="52"/>
      <c r="E42" s="52"/>
      <c r="F42" s="47"/>
      <c r="G42" s="92"/>
      <c r="H42" s="94"/>
      <c r="I42" s="130">
        <f t="shared" si="0"/>
        <v>0</v>
      </c>
      <c r="J42" s="89"/>
      <c r="K42" s="130">
        <f t="shared" si="1"/>
        <v>0</v>
      </c>
      <c r="L42" s="130">
        <f t="shared" si="2"/>
        <v>0</v>
      </c>
      <c r="M42" s="130" t="str">
        <f t="shared" si="3"/>
        <v xml:space="preserve"> </v>
      </c>
      <c r="N42" s="130">
        <f t="shared" si="4"/>
        <v>0</v>
      </c>
    </row>
    <row r="43" spans="1:15" x14ac:dyDescent="0.2">
      <c r="A43" s="116"/>
      <c r="B43" s="90"/>
      <c r="C43" s="51"/>
      <c r="D43" s="52"/>
      <c r="E43" s="52"/>
      <c r="F43" s="47"/>
      <c r="G43" s="92"/>
      <c r="H43" s="94"/>
      <c r="I43" s="130">
        <f t="shared" si="0"/>
        <v>0</v>
      </c>
      <c r="J43" s="89"/>
      <c r="K43" s="130">
        <f t="shared" si="1"/>
        <v>0</v>
      </c>
      <c r="L43" s="130">
        <f t="shared" si="2"/>
        <v>0</v>
      </c>
      <c r="M43" s="130" t="str">
        <f t="shared" si="3"/>
        <v xml:space="preserve"> </v>
      </c>
      <c r="N43" s="130">
        <f t="shared" si="4"/>
        <v>0</v>
      </c>
      <c r="O43" s="21"/>
    </row>
    <row r="44" spans="1:15" x14ac:dyDescent="0.2">
      <c r="A44" s="116"/>
      <c r="B44" s="90"/>
      <c r="C44" s="51"/>
      <c r="D44" s="52"/>
      <c r="E44" s="52"/>
      <c r="F44" s="47"/>
      <c r="G44" s="92"/>
      <c r="H44" s="94"/>
      <c r="I44" s="130">
        <f t="shared" si="0"/>
        <v>0</v>
      </c>
      <c r="J44" s="89"/>
      <c r="K44" s="130">
        <f t="shared" si="1"/>
        <v>0</v>
      </c>
      <c r="L44" s="130">
        <f t="shared" si="2"/>
        <v>0</v>
      </c>
      <c r="M44" s="130" t="str">
        <f t="shared" si="3"/>
        <v xml:space="preserve"> </v>
      </c>
      <c r="N44" s="130">
        <f t="shared" si="4"/>
        <v>0</v>
      </c>
    </row>
    <row r="45" spans="1:15" x14ac:dyDescent="0.2">
      <c r="A45" s="116"/>
      <c r="B45" s="90"/>
      <c r="C45" s="51"/>
      <c r="D45" s="52"/>
      <c r="E45" s="52"/>
      <c r="F45" s="47"/>
      <c r="G45" s="92"/>
      <c r="H45" s="94"/>
      <c r="I45" s="130">
        <f t="shared" si="0"/>
        <v>0</v>
      </c>
      <c r="J45" s="89"/>
      <c r="K45" s="130">
        <f t="shared" si="1"/>
        <v>0</v>
      </c>
      <c r="L45" s="130">
        <f t="shared" si="2"/>
        <v>0</v>
      </c>
      <c r="M45" s="130" t="str">
        <f t="shared" si="3"/>
        <v xml:space="preserve"> </v>
      </c>
      <c r="N45" s="130">
        <f t="shared" si="4"/>
        <v>0</v>
      </c>
    </row>
    <row r="46" spans="1:15" x14ac:dyDescent="0.2">
      <c r="A46" s="116"/>
      <c r="B46" s="90"/>
      <c r="C46" s="51"/>
      <c r="D46" s="52"/>
      <c r="E46" s="52"/>
      <c r="F46" s="47"/>
      <c r="G46" s="92"/>
      <c r="H46" s="94"/>
      <c r="I46" s="130">
        <f t="shared" si="0"/>
        <v>0</v>
      </c>
      <c r="J46" s="89"/>
      <c r="K46" s="130">
        <f t="shared" si="1"/>
        <v>0</v>
      </c>
      <c r="L46" s="130">
        <f t="shared" si="2"/>
        <v>0</v>
      </c>
      <c r="M46" s="130" t="str">
        <f t="shared" si="3"/>
        <v xml:space="preserve"> </v>
      </c>
      <c r="N46" s="130">
        <f t="shared" si="4"/>
        <v>0</v>
      </c>
    </row>
    <row r="47" spans="1:15" x14ac:dyDescent="0.2">
      <c r="A47" s="116"/>
      <c r="B47" s="90"/>
      <c r="C47" s="51"/>
      <c r="D47" s="52"/>
      <c r="E47" s="52"/>
      <c r="F47" s="47"/>
      <c r="G47" s="92"/>
      <c r="H47" s="94"/>
      <c r="I47" s="130">
        <f t="shared" si="0"/>
        <v>0</v>
      </c>
      <c r="J47" s="89"/>
      <c r="K47" s="130">
        <f t="shared" si="1"/>
        <v>0</v>
      </c>
      <c r="L47" s="130">
        <f t="shared" si="2"/>
        <v>0</v>
      </c>
      <c r="M47" s="130" t="str">
        <f t="shared" si="3"/>
        <v xml:space="preserve"> </v>
      </c>
      <c r="N47" s="130">
        <f t="shared" si="4"/>
        <v>0</v>
      </c>
    </row>
    <row r="48" spans="1:15" x14ac:dyDescent="0.2">
      <c r="A48" s="116"/>
      <c r="B48" s="90"/>
      <c r="C48" s="51"/>
      <c r="D48" s="52"/>
      <c r="E48" s="52"/>
      <c r="F48" s="47"/>
      <c r="G48" s="92"/>
      <c r="H48" s="94"/>
      <c r="I48" s="130">
        <f t="shared" si="0"/>
        <v>0</v>
      </c>
      <c r="J48" s="89"/>
      <c r="K48" s="130">
        <f t="shared" si="1"/>
        <v>0</v>
      </c>
      <c r="L48" s="130">
        <f t="shared" si="2"/>
        <v>0</v>
      </c>
      <c r="M48" s="130" t="str">
        <f t="shared" si="3"/>
        <v xml:space="preserve"> </v>
      </c>
      <c r="N48" s="130">
        <f t="shared" si="4"/>
        <v>0</v>
      </c>
    </row>
    <row r="49" spans="1:15" x14ac:dyDescent="0.2">
      <c r="A49" s="116"/>
      <c r="B49" s="90"/>
      <c r="C49" s="51"/>
      <c r="D49" s="52"/>
      <c r="E49" s="52"/>
      <c r="F49" s="47"/>
      <c r="G49" s="92"/>
      <c r="H49" s="94"/>
      <c r="I49" s="130">
        <f t="shared" si="0"/>
        <v>0</v>
      </c>
      <c r="J49" s="89"/>
      <c r="K49" s="130">
        <f t="shared" si="1"/>
        <v>0</v>
      </c>
      <c r="L49" s="130">
        <f t="shared" si="2"/>
        <v>0</v>
      </c>
      <c r="M49" s="130" t="str">
        <f t="shared" si="3"/>
        <v xml:space="preserve"> </v>
      </c>
      <c r="N49" s="130">
        <f t="shared" si="4"/>
        <v>0</v>
      </c>
    </row>
    <row r="50" spans="1:15" x14ac:dyDescent="0.2">
      <c r="A50" s="116"/>
      <c r="B50" s="90"/>
      <c r="C50" s="51"/>
      <c r="D50" s="52"/>
      <c r="E50" s="52"/>
      <c r="F50" s="47"/>
      <c r="G50" s="92"/>
      <c r="H50" s="94"/>
      <c r="I50" s="130">
        <f t="shared" si="0"/>
        <v>0</v>
      </c>
      <c r="J50" s="89"/>
      <c r="K50" s="130">
        <f t="shared" si="1"/>
        <v>0</v>
      </c>
      <c r="L50" s="130">
        <f t="shared" si="2"/>
        <v>0</v>
      </c>
      <c r="M50" s="130" t="str">
        <f t="shared" si="3"/>
        <v xml:space="preserve"> </v>
      </c>
      <c r="N50" s="130">
        <f t="shared" si="4"/>
        <v>0</v>
      </c>
      <c r="O50" s="21"/>
    </row>
    <row r="51" spans="1:15" x14ac:dyDescent="0.2">
      <c r="A51" s="116"/>
      <c r="B51" s="90"/>
      <c r="C51" s="51"/>
      <c r="D51" s="52"/>
      <c r="E51" s="52"/>
      <c r="F51" s="47"/>
      <c r="G51" s="92"/>
      <c r="H51" s="94"/>
      <c r="I51" s="130">
        <f t="shared" si="0"/>
        <v>0</v>
      </c>
      <c r="J51" s="89"/>
      <c r="K51" s="130">
        <f t="shared" si="1"/>
        <v>0</v>
      </c>
      <c r="L51" s="130">
        <f t="shared" si="2"/>
        <v>0</v>
      </c>
      <c r="M51" s="130" t="str">
        <f t="shared" si="3"/>
        <v xml:space="preserve"> </v>
      </c>
      <c r="N51" s="130">
        <f t="shared" si="4"/>
        <v>0</v>
      </c>
    </row>
    <row r="52" spans="1:15" x14ac:dyDescent="0.2">
      <c r="A52" s="116"/>
      <c r="B52" s="90"/>
      <c r="C52" s="51"/>
      <c r="D52" s="52"/>
      <c r="E52" s="52"/>
      <c r="F52" s="47"/>
      <c r="G52" s="92"/>
      <c r="H52" s="94"/>
      <c r="I52" s="130">
        <f t="shared" si="0"/>
        <v>0</v>
      </c>
      <c r="J52" s="89"/>
      <c r="K52" s="130">
        <f t="shared" si="1"/>
        <v>0</v>
      </c>
      <c r="L52" s="130">
        <f t="shared" si="2"/>
        <v>0</v>
      </c>
      <c r="M52" s="130" t="str">
        <f t="shared" si="3"/>
        <v xml:space="preserve"> </v>
      </c>
      <c r="N52" s="130">
        <f t="shared" si="4"/>
        <v>0</v>
      </c>
    </row>
    <row r="53" spans="1:15" x14ac:dyDescent="0.2">
      <c r="A53" s="116"/>
      <c r="B53" s="90"/>
      <c r="C53" s="51"/>
      <c r="D53" s="52"/>
      <c r="E53" s="52"/>
      <c r="F53" s="47"/>
      <c r="G53" s="92"/>
      <c r="H53" s="94"/>
      <c r="I53" s="130">
        <f t="shared" si="0"/>
        <v>0</v>
      </c>
      <c r="J53" s="89"/>
      <c r="K53" s="130">
        <f t="shared" si="1"/>
        <v>0</v>
      </c>
      <c r="L53" s="130">
        <f t="shared" si="2"/>
        <v>0</v>
      </c>
      <c r="M53" s="130" t="str">
        <f t="shared" si="3"/>
        <v xml:space="preserve"> </v>
      </c>
      <c r="N53" s="130">
        <f t="shared" si="4"/>
        <v>0</v>
      </c>
    </row>
    <row r="54" spans="1:15" x14ac:dyDescent="0.2">
      <c r="A54" s="116"/>
      <c r="B54" s="90"/>
      <c r="C54" s="51"/>
      <c r="D54" s="52"/>
      <c r="E54" s="52"/>
      <c r="F54" s="47"/>
      <c r="G54" s="92"/>
      <c r="H54" s="94"/>
      <c r="I54" s="130">
        <f t="shared" si="0"/>
        <v>0</v>
      </c>
      <c r="J54" s="89"/>
      <c r="K54" s="130">
        <f t="shared" si="1"/>
        <v>0</v>
      </c>
      <c r="L54" s="130">
        <f t="shared" si="2"/>
        <v>0</v>
      </c>
      <c r="M54" s="130" t="str">
        <f t="shared" si="3"/>
        <v xml:space="preserve"> </v>
      </c>
      <c r="N54" s="130">
        <f t="shared" si="4"/>
        <v>0</v>
      </c>
    </row>
    <row r="55" spans="1:15" x14ac:dyDescent="0.2">
      <c r="A55" s="116"/>
      <c r="B55" s="90"/>
      <c r="C55" s="51"/>
      <c r="D55" s="52"/>
      <c r="E55" s="52"/>
      <c r="F55" s="47"/>
      <c r="G55" s="92"/>
      <c r="H55" s="94"/>
      <c r="I55" s="130">
        <f t="shared" si="0"/>
        <v>0</v>
      </c>
      <c r="J55" s="89"/>
      <c r="K55" s="130">
        <f t="shared" si="1"/>
        <v>0</v>
      </c>
      <c r="L55" s="130">
        <f t="shared" si="2"/>
        <v>0</v>
      </c>
      <c r="M55" s="130" t="str">
        <f t="shared" si="3"/>
        <v xml:space="preserve"> </v>
      </c>
      <c r="N55" s="130">
        <f t="shared" si="4"/>
        <v>0</v>
      </c>
    </row>
    <row r="56" spans="1:15" x14ac:dyDescent="0.2">
      <c r="A56" s="116"/>
      <c r="B56" s="90"/>
      <c r="C56" s="51"/>
      <c r="D56" s="52"/>
      <c r="E56" s="52"/>
      <c r="F56" s="47"/>
      <c r="G56" s="92"/>
      <c r="H56" s="94"/>
      <c r="I56" s="130">
        <f t="shared" si="0"/>
        <v>0</v>
      </c>
      <c r="J56" s="89"/>
      <c r="K56" s="130">
        <f t="shared" si="1"/>
        <v>0</v>
      </c>
      <c r="L56" s="130">
        <f t="shared" si="2"/>
        <v>0</v>
      </c>
      <c r="M56" s="130" t="str">
        <f t="shared" si="3"/>
        <v xml:space="preserve"> </v>
      </c>
      <c r="N56" s="130">
        <f t="shared" si="4"/>
        <v>0</v>
      </c>
      <c r="O56" s="21"/>
    </row>
    <row r="57" spans="1:15" x14ac:dyDescent="0.2">
      <c r="A57" s="116"/>
      <c r="B57" s="90"/>
      <c r="C57" s="51"/>
      <c r="D57" s="52"/>
      <c r="E57" s="52"/>
      <c r="F57" s="47"/>
      <c r="G57" s="92"/>
      <c r="H57" s="94"/>
      <c r="I57" s="130">
        <f t="shared" si="0"/>
        <v>0</v>
      </c>
      <c r="J57" s="89"/>
      <c r="K57" s="130">
        <f t="shared" si="1"/>
        <v>0</v>
      </c>
      <c r="L57" s="130">
        <f t="shared" si="2"/>
        <v>0</v>
      </c>
      <c r="M57" s="130" t="str">
        <f t="shared" si="3"/>
        <v xml:space="preserve"> </v>
      </c>
      <c r="N57" s="130">
        <f t="shared" si="4"/>
        <v>0</v>
      </c>
    </row>
    <row r="58" spans="1:15" x14ac:dyDescent="0.2">
      <c r="A58" s="116"/>
      <c r="B58" s="90"/>
      <c r="C58" s="51"/>
      <c r="D58" s="52"/>
      <c r="E58" s="52"/>
      <c r="F58" s="47"/>
      <c r="G58" s="92"/>
      <c r="H58" s="94"/>
      <c r="I58" s="130">
        <f t="shared" si="0"/>
        <v>0</v>
      </c>
      <c r="J58" s="89"/>
      <c r="K58" s="130">
        <f t="shared" si="1"/>
        <v>0</v>
      </c>
      <c r="L58" s="130">
        <f t="shared" si="2"/>
        <v>0</v>
      </c>
      <c r="M58" s="130" t="str">
        <f t="shared" si="3"/>
        <v xml:space="preserve"> </v>
      </c>
      <c r="N58" s="130">
        <f t="shared" si="4"/>
        <v>0</v>
      </c>
    </row>
    <row r="59" spans="1:15" x14ac:dyDescent="0.2">
      <c r="A59" s="116"/>
      <c r="B59" s="90"/>
      <c r="C59" s="51"/>
      <c r="D59" s="52"/>
      <c r="E59" s="52"/>
      <c r="F59" s="47"/>
      <c r="G59" s="92"/>
      <c r="H59" s="94"/>
      <c r="I59" s="130">
        <f t="shared" si="0"/>
        <v>0</v>
      </c>
      <c r="J59" s="89"/>
      <c r="K59" s="130">
        <f t="shared" si="1"/>
        <v>0</v>
      </c>
      <c r="L59" s="130">
        <f t="shared" si="2"/>
        <v>0</v>
      </c>
      <c r="M59" s="130" t="str">
        <f t="shared" si="3"/>
        <v xml:space="preserve"> </v>
      </c>
      <c r="N59" s="130">
        <f t="shared" si="4"/>
        <v>0</v>
      </c>
    </row>
    <row r="60" spans="1:15" x14ac:dyDescent="0.2">
      <c r="A60" s="116"/>
      <c r="B60" s="90"/>
      <c r="C60" s="51"/>
      <c r="D60" s="52"/>
      <c r="E60" s="52"/>
      <c r="F60" s="47"/>
      <c r="G60" s="92"/>
      <c r="H60" s="94"/>
      <c r="I60" s="130">
        <f t="shared" si="0"/>
        <v>0</v>
      </c>
      <c r="J60" s="89"/>
      <c r="K60" s="130">
        <f t="shared" si="1"/>
        <v>0</v>
      </c>
      <c r="L60" s="130">
        <f t="shared" si="2"/>
        <v>0</v>
      </c>
      <c r="M60" s="130" t="str">
        <f t="shared" si="3"/>
        <v xml:space="preserve"> </v>
      </c>
      <c r="N60" s="130">
        <f t="shared" si="4"/>
        <v>0</v>
      </c>
    </row>
    <row r="61" spans="1:15" x14ac:dyDescent="0.2">
      <c r="A61" s="116"/>
      <c r="B61" s="90"/>
      <c r="C61" s="51"/>
      <c r="D61" s="52"/>
      <c r="E61" s="52"/>
      <c r="F61" s="47"/>
      <c r="G61" s="92"/>
      <c r="H61" s="94"/>
      <c r="I61" s="130">
        <f t="shared" si="0"/>
        <v>0</v>
      </c>
      <c r="J61" s="89"/>
      <c r="K61" s="130">
        <f t="shared" si="1"/>
        <v>0</v>
      </c>
      <c r="L61" s="130">
        <f t="shared" si="2"/>
        <v>0</v>
      </c>
      <c r="M61" s="130" t="str">
        <f t="shared" si="3"/>
        <v xml:space="preserve"> </v>
      </c>
      <c r="N61" s="130">
        <f t="shared" si="4"/>
        <v>0</v>
      </c>
    </row>
    <row r="62" spans="1:15" x14ac:dyDescent="0.2">
      <c r="A62" s="116"/>
      <c r="B62" s="90"/>
      <c r="C62" s="51"/>
      <c r="D62" s="52"/>
      <c r="E62" s="52"/>
      <c r="F62" s="47"/>
      <c r="G62" s="92"/>
      <c r="H62" s="94"/>
      <c r="I62" s="130">
        <f t="shared" si="0"/>
        <v>0</v>
      </c>
      <c r="J62" s="89"/>
      <c r="K62" s="130">
        <f t="shared" si="1"/>
        <v>0</v>
      </c>
      <c r="L62" s="130">
        <f t="shared" si="2"/>
        <v>0</v>
      </c>
      <c r="M62" s="130" t="str">
        <f t="shared" si="3"/>
        <v xml:space="preserve"> </v>
      </c>
      <c r="N62" s="130">
        <f t="shared" si="4"/>
        <v>0</v>
      </c>
    </row>
    <row r="63" spans="1:15" x14ac:dyDescent="0.2">
      <c r="A63" s="116"/>
      <c r="B63" s="90"/>
      <c r="C63" s="51"/>
      <c r="D63" s="52"/>
      <c r="E63" s="52"/>
      <c r="F63" s="47"/>
      <c r="G63" s="92"/>
      <c r="H63" s="94"/>
      <c r="I63" s="130">
        <f t="shared" si="0"/>
        <v>0</v>
      </c>
      <c r="J63" s="89"/>
      <c r="K63" s="130">
        <f t="shared" si="1"/>
        <v>0</v>
      </c>
      <c r="L63" s="130">
        <f t="shared" si="2"/>
        <v>0</v>
      </c>
      <c r="M63" s="130" t="str">
        <f t="shared" si="3"/>
        <v xml:space="preserve"> </v>
      </c>
      <c r="N63" s="130">
        <f t="shared" si="4"/>
        <v>0</v>
      </c>
      <c r="O63" s="21"/>
    </row>
    <row r="64" spans="1:15" x14ac:dyDescent="0.2">
      <c r="A64" s="116"/>
      <c r="B64" s="90"/>
      <c r="C64" s="51"/>
      <c r="D64" s="52"/>
      <c r="E64" s="52"/>
      <c r="F64" s="47"/>
      <c r="G64" s="92"/>
      <c r="H64" s="94"/>
      <c r="I64" s="130">
        <f t="shared" si="0"/>
        <v>0</v>
      </c>
      <c r="J64" s="89"/>
      <c r="K64" s="130">
        <f t="shared" si="1"/>
        <v>0</v>
      </c>
      <c r="L64" s="130">
        <f t="shared" si="2"/>
        <v>0</v>
      </c>
      <c r="M64" s="130" t="str">
        <f t="shared" si="3"/>
        <v xml:space="preserve"> </v>
      </c>
      <c r="N64" s="130">
        <f t="shared" si="4"/>
        <v>0</v>
      </c>
    </row>
    <row r="65" spans="1:15" x14ac:dyDescent="0.2">
      <c r="A65" s="116"/>
      <c r="B65" s="90"/>
      <c r="C65" s="51"/>
      <c r="D65" s="52"/>
      <c r="E65" s="52"/>
      <c r="F65" s="47"/>
      <c r="G65" s="92"/>
      <c r="H65" s="94"/>
      <c r="I65" s="130">
        <f t="shared" si="0"/>
        <v>0</v>
      </c>
      <c r="J65" s="89"/>
      <c r="K65" s="130">
        <f t="shared" si="1"/>
        <v>0</v>
      </c>
      <c r="L65" s="130">
        <f t="shared" si="2"/>
        <v>0</v>
      </c>
      <c r="M65" s="130" t="str">
        <f t="shared" si="3"/>
        <v xml:space="preserve"> </v>
      </c>
      <c r="N65" s="130">
        <f t="shared" si="4"/>
        <v>0</v>
      </c>
    </row>
    <row r="66" spans="1:15" x14ac:dyDescent="0.2">
      <c r="A66" s="116"/>
      <c r="B66" s="90"/>
      <c r="C66" s="51"/>
      <c r="D66" s="52"/>
      <c r="E66" s="52"/>
      <c r="F66" s="47"/>
      <c r="G66" s="92"/>
      <c r="H66" s="94"/>
      <c r="I66" s="130">
        <f t="shared" si="0"/>
        <v>0</v>
      </c>
      <c r="J66" s="89"/>
      <c r="K66" s="130">
        <f t="shared" si="1"/>
        <v>0</v>
      </c>
      <c r="L66" s="130">
        <f t="shared" si="2"/>
        <v>0</v>
      </c>
      <c r="M66" s="130" t="str">
        <f t="shared" si="3"/>
        <v xml:space="preserve"> </v>
      </c>
      <c r="N66" s="130">
        <f t="shared" si="4"/>
        <v>0</v>
      </c>
    </row>
    <row r="67" spans="1:15" x14ac:dyDescent="0.2">
      <c r="A67" s="116"/>
      <c r="B67" s="90"/>
      <c r="C67" s="51"/>
      <c r="D67" s="52"/>
      <c r="E67" s="52"/>
      <c r="F67" s="47"/>
      <c r="G67" s="92"/>
      <c r="H67" s="94"/>
      <c r="I67" s="130">
        <f t="shared" si="0"/>
        <v>0</v>
      </c>
      <c r="J67" s="89"/>
      <c r="K67" s="130">
        <f t="shared" si="1"/>
        <v>0</v>
      </c>
      <c r="L67" s="130">
        <f t="shared" si="2"/>
        <v>0</v>
      </c>
      <c r="M67" s="130" t="str">
        <f t="shared" si="3"/>
        <v xml:space="preserve"> </v>
      </c>
      <c r="N67" s="130">
        <f t="shared" si="4"/>
        <v>0</v>
      </c>
    </row>
    <row r="68" spans="1:15" x14ac:dyDescent="0.2">
      <c r="A68" s="116"/>
      <c r="B68" s="90"/>
      <c r="C68" s="51"/>
      <c r="D68" s="52"/>
      <c r="E68" s="52"/>
      <c r="F68" s="47"/>
      <c r="G68" s="92"/>
      <c r="H68" s="94"/>
      <c r="I68" s="130">
        <f t="shared" si="0"/>
        <v>0</v>
      </c>
      <c r="J68" s="89"/>
      <c r="K68" s="130">
        <f t="shared" si="1"/>
        <v>0</v>
      </c>
      <c r="L68" s="130">
        <f t="shared" si="2"/>
        <v>0</v>
      </c>
      <c r="M68" s="130" t="str">
        <f t="shared" si="3"/>
        <v xml:space="preserve"> </v>
      </c>
      <c r="N68" s="130">
        <f t="shared" si="4"/>
        <v>0</v>
      </c>
    </row>
    <row r="69" spans="1:15" x14ac:dyDescent="0.2">
      <c r="A69" s="116"/>
      <c r="B69" s="90"/>
      <c r="C69" s="51"/>
      <c r="D69" s="52"/>
      <c r="E69" s="52"/>
      <c r="F69" s="47"/>
      <c r="G69" s="92"/>
      <c r="H69" s="94"/>
      <c r="I69" s="130">
        <f t="shared" si="0"/>
        <v>0</v>
      </c>
      <c r="J69" s="89"/>
      <c r="K69" s="130">
        <f t="shared" si="1"/>
        <v>0</v>
      </c>
      <c r="L69" s="130">
        <f t="shared" si="2"/>
        <v>0</v>
      </c>
      <c r="M69" s="130" t="str">
        <f t="shared" si="3"/>
        <v xml:space="preserve"> </v>
      </c>
      <c r="N69" s="130">
        <f t="shared" si="4"/>
        <v>0</v>
      </c>
    </row>
    <row r="70" spans="1:15" x14ac:dyDescent="0.2">
      <c r="A70" s="116"/>
      <c r="B70" s="90"/>
      <c r="C70" s="51"/>
      <c r="D70" s="52"/>
      <c r="E70" s="52"/>
      <c r="F70" s="47"/>
      <c r="G70" s="92"/>
      <c r="H70" s="94"/>
      <c r="I70" s="130">
        <f t="shared" si="0"/>
        <v>0</v>
      </c>
      <c r="J70" s="89"/>
      <c r="K70" s="130">
        <f t="shared" si="1"/>
        <v>0</v>
      </c>
      <c r="L70" s="130">
        <f t="shared" si="2"/>
        <v>0</v>
      </c>
      <c r="M70" s="130" t="str">
        <f t="shared" si="3"/>
        <v xml:space="preserve"> </v>
      </c>
      <c r="N70" s="130">
        <f t="shared" si="4"/>
        <v>0</v>
      </c>
      <c r="O70" s="21"/>
    </row>
    <row r="71" spans="1:15" x14ac:dyDescent="0.2">
      <c r="A71" s="116"/>
      <c r="B71" s="90"/>
      <c r="C71" s="51"/>
      <c r="D71" s="52"/>
      <c r="E71" s="52"/>
      <c r="F71" s="47"/>
      <c r="G71" s="92"/>
      <c r="H71" s="94"/>
      <c r="I71" s="130">
        <f t="shared" si="0"/>
        <v>0</v>
      </c>
      <c r="J71" s="89"/>
      <c r="K71" s="130">
        <f t="shared" si="1"/>
        <v>0</v>
      </c>
      <c r="L71" s="130">
        <f t="shared" si="2"/>
        <v>0</v>
      </c>
      <c r="M71" s="130" t="str">
        <f t="shared" si="3"/>
        <v xml:space="preserve"> </v>
      </c>
      <c r="N71" s="130">
        <f t="shared" si="4"/>
        <v>0</v>
      </c>
    </row>
    <row r="72" spans="1:15" x14ac:dyDescent="0.2">
      <c r="A72" s="116"/>
      <c r="B72" s="90"/>
      <c r="C72" s="51"/>
      <c r="D72" s="52"/>
      <c r="E72" s="52"/>
      <c r="F72" s="47"/>
      <c r="G72" s="92"/>
      <c r="H72" s="94"/>
      <c r="I72" s="130">
        <f t="shared" ref="I72:I100" si="5">IF(E72&gt;0,E72-D72,0)</f>
        <v>0</v>
      </c>
      <c r="J72" s="89"/>
      <c r="K72" s="130">
        <f t="shared" ref="K72:K100" si="6">IF(G72="GUV",K71+I72,K71)</f>
        <v>0</v>
      </c>
      <c r="L72" s="130">
        <f t="shared" ref="L72:L100" si="7">L71+I72</f>
        <v>0</v>
      </c>
      <c r="M72" s="130" t="str">
        <f t="shared" ref="M72:M100" si="8">IF(G72="GUV",I72," ")</f>
        <v xml:space="preserve"> </v>
      </c>
      <c r="N72" s="130">
        <f t="shared" ref="N72:N100" si="9">IF(G72="GUV"," ",I72)</f>
        <v>0</v>
      </c>
    </row>
    <row r="73" spans="1:15" x14ac:dyDescent="0.2">
      <c r="A73" s="116"/>
      <c r="B73" s="90"/>
      <c r="C73" s="91"/>
      <c r="D73" s="1"/>
      <c r="E73" s="1"/>
      <c r="F73" s="47"/>
      <c r="G73" s="92"/>
      <c r="H73" s="94"/>
      <c r="I73" s="130">
        <f t="shared" si="5"/>
        <v>0</v>
      </c>
      <c r="J73" s="89"/>
      <c r="K73" s="130">
        <f t="shared" si="6"/>
        <v>0</v>
      </c>
      <c r="L73" s="130">
        <f t="shared" si="7"/>
        <v>0</v>
      </c>
      <c r="M73" s="130" t="str">
        <f t="shared" si="8"/>
        <v xml:space="preserve"> </v>
      </c>
      <c r="N73" s="130">
        <f t="shared" si="9"/>
        <v>0</v>
      </c>
    </row>
    <row r="74" spans="1:15" x14ac:dyDescent="0.2">
      <c r="A74" s="116"/>
      <c r="B74" s="90"/>
      <c r="C74" s="91"/>
      <c r="D74" s="1"/>
      <c r="E74" s="1"/>
      <c r="F74" s="47"/>
      <c r="G74" s="92"/>
      <c r="H74" s="94"/>
      <c r="I74" s="130">
        <f t="shared" si="5"/>
        <v>0</v>
      </c>
      <c r="J74" s="89"/>
      <c r="K74" s="130">
        <f t="shared" si="6"/>
        <v>0</v>
      </c>
      <c r="L74" s="130">
        <f t="shared" si="7"/>
        <v>0</v>
      </c>
      <c r="M74" s="130" t="str">
        <f t="shared" si="8"/>
        <v xml:space="preserve"> </v>
      </c>
      <c r="N74" s="130">
        <f t="shared" si="9"/>
        <v>0</v>
      </c>
    </row>
    <row r="75" spans="1:15" x14ac:dyDescent="0.2">
      <c r="A75" s="116"/>
      <c r="B75" s="90"/>
      <c r="C75" s="91"/>
      <c r="D75" s="1"/>
      <c r="E75" s="1"/>
      <c r="F75" s="47"/>
      <c r="G75" s="92"/>
      <c r="H75" s="94"/>
      <c r="I75" s="130">
        <f t="shared" si="5"/>
        <v>0</v>
      </c>
      <c r="J75" s="89"/>
      <c r="K75" s="130">
        <f t="shared" si="6"/>
        <v>0</v>
      </c>
      <c r="L75" s="130">
        <f t="shared" si="7"/>
        <v>0</v>
      </c>
      <c r="M75" s="130" t="str">
        <f t="shared" si="8"/>
        <v xml:space="preserve"> </v>
      </c>
      <c r="N75" s="130">
        <f t="shared" si="9"/>
        <v>0</v>
      </c>
    </row>
    <row r="76" spans="1:15" x14ac:dyDescent="0.2">
      <c r="A76" s="116"/>
      <c r="B76" s="90"/>
      <c r="C76" s="91"/>
      <c r="D76" s="1"/>
      <c r="E76" s="1"/>
      <c r="F76" s="47"/>
      <c r="G76" s="92"/>
      <c r="H76" s="94"/>
      <c r="I76" s="130">
        <f t="shared" si="5"/>
        <v>0</v>
      </c>
      <c r="J76" s="89"/>
      <c r="K76" s="130">
        <f t="shared" si="6"/>
        <v>0</v>
      </c>
      <c r="L76" s="130">
        <f t="shared" si="7"/>
        <v>0</v>
      </c>
      <c r="M76" s="130" t="str">
        <f t="shared" si="8"/>
        <v xml:space="preserve"> </v>
      </c>
      <c r="N76" s="130">
        <f t="shared" si="9"/>
        <v>0</v>
      </c>
    </row>
    <row r="77" spans="1:15" x14ac:dyDescent="0.2">
      <c r="A77" s="116"/>
      <c r="B77" s="90"/>
      <c r="C77" s="91"/>
      <c r="D77" s="1"/>
      <c r="E77" s="1"/>
      <c r="F77" s="47"/>
      <c r="G77" s="92"/>
      <c r="H77" s="94"/>
      <c r="I77" s="130">
        <f t="shared" si="5"/>
        <v>0</v>
      </c>
      <c r="J77" s="89"/>
      <c r="K77" s="130">
        <f t="shared" si="6"/>
        <v>0</v>
      </c>
      <c r="L77" s="130">
        <f t="shared" si="7"/>
        <v>0</v>
      </c>
      <c r="M77" s="130" t="str">
        <f t="shared" si="8"/>
        <v xml:space="preserve"> </v>
      </c>
      <c r="N77" s="130">
        <f t="shared" si="9"/>
        <v>0</v>
      </c>
      <c r="O77" s="21"/>
    </row>
    <row r="78" spans="1:15" x14ac:dyDescent="0.2">
      <c r="A78" s="116"/>
      <c r="B78" s="90"/>
      <c r="C78" s="91"/>
      <c r="D78" s="1"/>
      <c r="E78" s="1"/>
      <c r="F78" s="47"/>
      <c r="G78" s="92"/>
      <c r="H78" s="94"/>
      <c r="I78" s="130">
        <f t="shared" si="5"/>
        <v>0</v>
      </c>
      <c r="J78" s="89"/>
      <c r="K78" s="130">
        <f t="shared" si="6"/>
        <v>0</v>
      </c>
      <c r="L78" s="130">
        <f t="shared" si="7"/>
        <v>0</v>
      </c>
      <c r="M78" s="130" t="str">
        <f t="shared" si="8"/>
        <v xml:space="preserve"> </v>
      </c>
      <c r="N78" s="130">
        <f t="shared" si="9"/>
        <v>0</v>
      </c>
    </row>
    <row r="79" spans="1:15" x14ac:dyDescent="0.2">
      <c r="A79" s="116"/>
      <c r="B79" s="90"/>
      <c r="C79" s="91"/>
      <c r="D79" s="1"/>
      <c r="E79" s="1"/>
      <c r="F79" s="47"/>
      <c r="G79" s="92"/>
      <c r="H79" s="94"/>
      <c r="I79" s="130">
        <f t="shared" si="5"/>
        <v>0</v>
      </c>
      <c r="J79" s="89"/>
      <c r="K79" s="130">
        <f t="shared" si="6"/>
        <v>0</v>
      </c>
      <c r="L79" s="130">
        <f t="shared" si="7"/>
        <v>0</v>
      </c>
      <c r="M79" s="130" t="str">
        <f t="shared" si="8"/>
        <v xml:space="preserve"> </v>
      </c>
      <c r="N79" s="130">
        <f t="shared" si="9"/>
        <v>0</v>
      </c>
    </row>
    <row r="80" spans="1:15" x14ac:dyDescent="0.2">
      <c r="A80" s="116"/>
      <c r="B80" s="90"/>
      <c r="C80" s="91"/>
      <c r="D80" s="1"/>
      <c r="E80" s="1"/>
      <c r="F80" s="47"/>
      <c r="G80" s="92"/>
      <c r="H80" s="94"/>
      <c r="I80" s="130">
        <f t="shared" si="5"/>
        <v>0</v>
      </c>
      <c r="J80" s="89"/>
      <c r="K80" s="130">
        <f t="shared" si="6"/>
        <v>0</v>
      </c>
      <c r="L80" s="130">
        <f t="shared" si="7"/>
        <v>0</v>
      </c>
      <c r="M80" s="130" t="str">
        <f t="shared" si="8"/>
        <v xml:space="preserve"> </v>
      </c>
      <c r="N80" s="130">
        <f t="shared" si="9"/>
        <v>0</v>
      </c>
    </row>
    <row r="81" spans="1:15" x14ac:dyDescent="0.2">
      <c r="A81" s="116"/>
      <c r="B81" s="90"/>
      <c r="C81" s="91"/>
      <c r="D81" s="1"/>
      <c r="E81" s="1"/>
      <c r="F81" s="47"/>
      <c r="G81" s="92"/>
      <c r="H81" s="94"/>
      <c r="I81" s="130">
        <f t="shared" si="5"/>
        <v>0</v>
      </c>
      <c r="J81" s="89"/>
      <c r="K81" s="130">
        <f t="shared" si="6"/>
        <v>0</v>
      </c>
      <c r="L81" s="130">
        <f t="shared" si="7"/>
        <v>0</v>
      </c>
      <c r="M81" s="130" t="str">
        <f t="shared" si="8"/>
        <v xml:space="preserve"> </v>
      </c>
      <c r="N81" s="130">
        <f t="shared" si="9"/>
        <v>0</v>
      </c>
    </row>
    <row r="82" spans="1:15" x14ac:dyDescent="0.2">
      <c r="A82" s="116"/>
      <c r="B82" s="90"/>
      <c r="C82" s="91"/>
      <c r="D82" s="1"/>
      <c r="E82" s="1"/>
      <c r="F82" s="47"/>
      <c r="G82" s="92"/>
      <c r="H82" s="94"/>
      <c r="I82" s="130">
        <f t="shared" si="5"/>
        <v>0</v>
      </c>
      <c r="J82" s="89"/>
      <c r="K82" s="130">
        <f t="shared" si="6"/>
        <v>0</v>
      </c>
      <c r="L82" s="130">
        <f t="shared" si="7"/>
        <v>0</v>
      </c>
      <c r="M82" s="130" t="str">
        <f t="shared" si="8"/>
        <v xml:space="preserve"> </v>
      </c>
      <c r="N82" s="130">
        <f t="shared" si="9"/>
        <v>0</v>
      </c>
    </row>
    <row r="83" spans="1:15" x14ac:dyDescent="0.2">
      <c r="A83" s="116"/>
      <c r="B83" s="90"/>
      <c r="C83" s="91"/>
      <c r="D83" s="1"/>
      <c r="E83" s="1"/>
      <c r="F83" s="47"/>
      <c r="G83" s="92"/>
      <c r="H83" s="94"/>
      <c r="I83" s="130">
        <f t="shared" si="5"/>
        <v>0</v>
      </c>
      <c r="J83" s="89"/>
      <c r="K83" s="130">
        <f t="shared" si="6"/>
        <v>0</v>
      </c>
      <c r="L83" s="130">
        <f t="shared" si="7"/>
        <v>0</v>
      </c>
      <c r="M83" s="130" t="str">
        <f t="shared" si="8"/>
        <v xml:space="preserve"> </v>
      </c>
      <c r="N83" s="130">
        <f t="shared" si="9"/>
        <v>0</v>
      </c>
    </row>
    <row r="84" spans="1:15" x14ac:dyDescent="0.2">
      <c r="A84" s="116"/>
      <c r="B84" s="90"/>
      <c r="C84" s="91"/>
      <c r="D84" s="1"/>
      <c r="E84" s="1"/>
      <c r="F84" s="47"/>
      <c r="G84" s="92"/>
      <c r="H84" s="94"/>
      <c r="I84" s="130">
        <f t="shared" si="5"/>
        <v>0</v>
      </c>
      <c r="J84" s="89"/>
      <c r="K84" s="130">
        <f t="shared" si="6"/>
        <v>0</v>
      </c>
      <c r="L84" s="130">
        <f t="shared" si="7"/>
        <v>0</v>
      </c>
      <c r="M84" s="130" t="str">
        <f t="shared" si="8"/>
        <v xml:space="preserve"> </v>
      </c>
      <c r="N84" s="130">
        <f t="shared" si="9"/>
        <v>0</v>
      </c>
    </row>
    <row r="85" spans="1:15" x14ac:dyDescent="0.2">
      <c r="A85" s="116"/>
      <c r="B85" s="90"/>
      <c r="C85" s="91"/>
      <c r="D85" s="1"/>
      <c r="E85" s="1"/>
      <c r="F85" s="47"/>
      <c r="G85" s="92"/>
      <c r="H85" s="94"/>
      <c r="I85" s="130">
        <f t="shared" si="5"/>
        <v>0</v>
      </c>
      <c r="J85" s="89"/>
      <c r="K85" s="130">
        <f t="shared" si="6"/>
        <v>0</v>
      </c>
      <c r="L85" s="130">
        <f t="shared" si="7"/>
        <v>0</v>
      </c>
      <c r="M85" s="130" t="str">
        <f t="shared" si="8"/>
        <v xml:space="preserve"> </v>
      </c>
      <c r="N85" s="130">
        <f t="shared" si="9"/>
        <v>0</v>
      </c>
    </row>
    <row r="86" spans="1:15" x14ac:dyDescent="0.2">
      <c r="A86" s="116"/>
      <c r="B86" s="90"/>
      <c r="C86" s="91"/>
      <c r="D86" s="1"/>
      <c r="E86" s="1"/>
      <c r="F86" s="47"/>
      <c r="G86" s="92"/>
      <c r="H86" s="94"/>
      <c r="I86" s="130">
        <f t="shared" si="5"/>
        <v>0</v>
      </c>
      <c r="J86" s="89"/>
      <c r="K86" s="130">
        <f t="shared" si="6"/>
        <v>0</v>
      </c>
      <c r="L86" s="130">
        <f t="shared" si="7"/>
        <v>0</v>
      </c>
      <c r="M86" s="130" t="str">
        <f t="shared" si="8"/>
        <v xml:space="preserve"> </v>
      </c>
      <c r="N86" s="130">
        <f t="shared" si="9"/>
        <v>0</v>
      </c>
    </row>
    <row r="87" spans="1:15" x14ac:dyDescent="0.2">
      <c r="A87" s="116"/>
      <c r="B87" s="90"/>
      <c r="C87" s="91"/>
      <c r="D87" s="1"/>
      <c r="E87" s="1"/>
      <c r="F87" s="47"/>
      <c r="G87" s="92"/>
      <c r="H87" s="94"/>
      <c r="I87" s="130">
        <f t="shared" si="5"/>
        <v>0</v>
      </c>
      <c r="J87" s="89"/>
      <c r="K87" s="130">
        <f t="shared" si="6"/>
        <v>0</v>
      </c>
      <c r="L87" s="130">
        <f t="shared" si="7"/>
        <v>0</v>
      </c>
      <c r="M87" s="130" t="str">
        <f t="shared" si="8"/>
        <v xml:space="preserve"> </v>
      </c>
      <c r="N87" s="130">
        <f t="shared" si="9"/>
        <v>0</v>
      </c>
      <c r="O87" s="21"/>
    </row>
    <row r="88" spans="1:15" x14ac:dyDescent="0.2">
      <c r="A88" s="116"/>
      <c r="B88" s="90"/>
      <c r="C88" s="91"/>
      <c r="D88" s="1"/>
      <c r="E88" s="1"/>
      <c r="F88" s="47"/>
      <c r="G88" s="92"/>
      <c r="H88" s="94"/>
      <c r="I88" s="130">
        <f t="shared" si="5"/>
        <v>0</v>
      </c>
      <c r="J88" s="89"/>
      <c r="K88" s="130">
        <f t="shared" si="6"/>
        <v>0</v>
      </c>
      <c r="L88" s="130">
        <f t="shared" si="7"/>
        <v>0</v>
      </c>
      <c r="M88" s="130" t="str">
        <f t="shared" si="8"/>
        <v xml:space="preserve"> </v>
      </c>
      <c r="N88" s="130">
        <f t="shared" si="9"/>
        <v>0</v>
      </c>
    </row>
    <row r="89" spans="1:15" x14ac:dyDescent="0.2">
      <c r="A89" s="116"/>
      <c r="B89" s="90"/>
      <c r="C89" s="91"/>
      <c r="D89" s="1"/>
      <c r="E89" s="1"/>
      <c r="F89" s="47"/>
      <c r="G89" s="92"/>
      <c r="H89" s="94"/>
      <c r="I89" s="130">
        <f t="shared" si="5"/>
        <v>0</v>
      </c>
      <c r="J89" s="89"/>
      <c r="K89" s="130">
        <f t="shared" si="6"/>
        <v>0</v>
      </c>
      <c r="L89" s="130">
        <f t="shared" si="7"/>
        <v>0</v>
      </c>
      <c r="M89" s="130" t="str">
        <f t="shared" si="8"/>
        <v xml:space="preserve"> </v>
      </c>
      <c r="N89" s="130">
        <f t="shared" si="9"/>
        <v>0</v>
      </c>
    </row>
    <row r="90" spans="1:15" x14ac:dyDescent="0.2">
      <c r="A90" s="116"/>
      <c r="B90" s="90"/>
      <c r="C90" s="91"/>
      <c r="D90" s="1"/>
      <c r="E90" s="1"/>
      <c r="F90" s="47"/>
      <c r="G90" s="92"/>
      <c r="H90" s="94"/>
      <c r="I90" s="130">
        <f t="shared" si="5"/>
        <v>0</v>
      </c>
      <c r="J90" s="89"/>
      <c r="K90" s="130">
        <f t="shared" si="6"/>
        <v>0</v>
      </c>
      <c r="L90" s="130">
        <f t="shared" si="7"/>
        <v>0</v>
      </c>
      <c r="M90" s="130" t="str">
        <f t="shared" si="8"/>
        <v xml:space="preserve"> </v>
      </c>
      <c r="N90" s="130">
        <f t="shared" si="9"/>
        <v>0</v>
      </c>
    </row>
    <row r="91" spans="1:15" x14ac:dyDescent="0.2">
      <c r="A91" s="116"/>
      <c r="B91" s="90"/>
      <c r="C91" s="91"/>
      <c r="D91" s="1"/>
      <c r="E91" s="1"/>
      <c r="F91" s="47"/>
      <c r="G91" s="92"/>
      <c r="H91" s="94"/>
      <c r="I91" s="130">
        <f t="shared" si="5"/>
        <v>0</v>
      </c>
      <c r="J91" s="89"/>
      <c r="K91" s="130">
        <f t="shared" si="6"/>
        <v>0</v>
      </c>
      <c r="L91" s="130">
        <f t="shared" si="7"/>
        <v>0</v>
      </c>
      <c r="M91" s="130" t="str">
        <f t="shared" si="8"/>
        <v xml:space="preserve"> </v>
      </c>
      <c r="N91" s="130">
        <f t="shared" si="9"/>
        <v>0</v>
      </c>
    </row>
    <row r="92" spans="1:15" x14ac:dyDescent="0.2">
      <c r="A92" s="116"/>
      <c r="B92" s="90"/>
      <c r="C92" s="91"/>
      <c r="D92" s="1"/>
      <c r="E92" s="1"/>
      <c r="F92" s="47"/>
      <c r="G92" s="92"/>
      <c r="H92" s="94"/>
      <c r="I92" s="130">
        <f t="shared" si="5"/>
        <v>0</v>
      </c>
      <c r="J92" s="89"/>
      <c r="K92" s="130">
        <f t="shared" si="6"/>
        <v>0</v>
      </c>
      <c r="L92" s="130">
        <f t="shared" si="7"/>
        <v>0</v>
      </c>
      <c r="M92" s="130" t="str">
        <f t="shared" si="8"/>
        <v xml:space="preserve"> </v>
      </c>
      <c r="N92" s="130">
        <f t="shared" si="9"/>
        <v>0</v>
      </c>
    </row>
    <row r="93" spans="1:15" x14ac:dyDescent="0.2">
      <c r="A93" s="116"/>
      <c r="B93" s="90"/>
      <c r="C93" s="91"/>
      <c r="D93" s="1"/>
      <c r="E93" s="1"/>
      <c r="F93" s="47"/>
      <c r="G93" s="92"/>
      <c r="H93" s="94"/>
      <c r="I93" s="130">
        <f t="shared" si="5"/>
        <v>0</v>
      </c>
      <c r="J93" s="89"/>
      <c r="K93" s="130">
        <f t="shared" si="6"/>
        <v>0</v>
      </c>
      <c r="L93" s="130">
        <f t="shared" si="7"/>
        <v>0</v>
      </c>
      <c r="M93" s="130" t="str">
        <f t="shared" si="8"/>
        <v xml:space="preserve"> </v>
      </c>
      <c r="N93" s="130">
        <f t="shared" si="9"/>
        <v>0</v>
      </c>
    </row>
    <row r="94" spans="1:15" x14ac:dyDescent="0.2">
      <c r="A94" s="116"/>
      <c r="B94" s="90"/>
      <c r="C94" s="91"/>
      <c r="D94" s="1"/>
      <c r="E94" s="1"/>
      <c r="F94" s="47"/>
      <c r="G94" s="92"/>
      <c r="H94" s="94"/>
      <c r="I94" s="130">
        <f t="shared" si="5"/>
        <v>0</v>
      </c>
      <c r="J94" s="89"/>
      <c r="K94" s="130">
        <f t="shared" si="6"/>
        <v>0</v>
      </c>
      <c r="L94" s="130">
        <f t="shared" si="7"/>
        <v>0</v>
      </c>
      <c r="M94" s="130" t="str">
        <f t="shared" si="8"/>
        <v xml:space="preserve"> </v>
      </c>
      <c r="N94" s="130">
        <f t="shared" si="9"/>
        <v>0</v>
      </c>
      <c r="O94" s="21"/>
    </row>
    <row r="95" spans="1:15" x14ac:dyDescent="0.2">
      <c r="A95" s="116"/>
      <c r="B95" s="90"/>
      <c r="C95" s="91"/>
      <c r="D95" s="1"/>
      <c r="E95" s="1"/>
      <c r="F95" s="47"/>
      <c r="G95" s="92"/>
      <c r="H95" s="94"/>
      <c r="I95" s="130">
        <f t="shared" si="5"/>
        <v>0</v>
      </c>
      <c r="J95" s="89"/>
      <c r="K95" s="130">
        <f t="shared" si="6"/>
        <v>0</v>
      </c>
      <c r="L95" s="130">
        <f t="shared" si="7"/>
        <v>0</v>
      </c>
      <c r="M95" s="130" t="str">
        <f t="shared" si="8"/>
        <v xml:space="preserve"> </v>
      </c>
      <c r="N95" s="130">
        <f t="shared" si="9"/>
        <v>0</v>
      </c>
    </row>
    <row r="96" spans="1:15" x14ac:dyDescent="0.2">
      <c r="A96" s="116"/>
      <c r="B96" s="90"/>
      <c r="C96" s="91"/>
      <c r="D96" s="1"/>
      <c r="E96" s="1"/>
      <c r="F96" s="47"/>
      <c r="G96" s="92"/>
      <c r="H96" s="94"/>
      <c r="I96" s="130">
        <f t="shared" si="5"/>
        <v>0</v>
      </c>
      <c r="J96" s="89"/>
      <c r="K96" s="130">
        <f t="shared" si="6"/>
        <v>0</v>
      </c>
      <c r="L96" s="130">
        <f t="shared" si="7"/>
        <v>0</v>
      </c>
      <c r="M96" s="130" t="str">
        <f t="shared" si="8"/>
        <v xml:space="preserve"> </v>
      </c>
      <c r="N96" s="130">
        <f t="shared" si="9"/>
        <v>0</v>
      </c>
    </row>
    <row r="97" spans="1:18" x14ac:dyDescent="0.2">
      <c r="A97" s="116"/>
      <c r="B97" s="90"/>
      <c r="C97" s="91"/>
      <c r="D97" s="1"/>
      <c r="E97" s="1"/>
      <c r="F97" s="47"/>
      <c r="G97" s="92"/>
      <c r="H97" s="94"/>
      <c r="I97" s="130">
        <f t="shared" si="5"/>
        <v>0</v>
      </c>
      <c r="J97" s="89"/>
      <c r="K97" s="130">
        <f t="shared" si="6"/>
        <v>0</v>
      </c>
      <c r="L97" s="130">
        <f t="shared" si="7"/>
        <v>0</v>
      </c>
      <c r="M97" s="130" t="str">
        <f t="shared" si="8"/>
        <v xml:space="preserve"> </v>
      </c>
      <c r="N97" s="130">
        <f t="shared" si="9"/>
        <v>0</v>
      </c>
    </row>
    <row r="98" spans="1:18" x14ac:dyDescent="0.2">
      <c r="A98" s="116"/>
      <c r="B98" s="90"/>
      <c r="C98" s="91"/>
      <c r="D98" s="1"/>
      <c r="E98" s="1"/>
      <c r="F98" s="47"/>
      <c r="G98" s="92"/>
      <c r="H98" s="94"/>
      <c r="I98" s="130">
        <f t="shared" si="5"/>
        <v>0</v>
      </c>
      <c r="J98" s="89"/>
      <c r="K98" s="130">
        <f t="shared" si="6"/>
        <v>0</v>
      </c>
      <c r="L98" s="130">
        <f t="shared" si="7"/>
        <v>0</v>
      </c>
      <c r="M98" s="130" t="str">
        <f t="shared" si="8"/>
        <v xml:space="preserve"> </v>
      </c>
      <c r="N98" s="130">
        <f t="shared" si="9"/>
        <v>0</v>
      </c>
    </row>
    <row r="99" spans="1:18" x14ac:dyDescent="0.2">
      <c r="A99" s="116"/>
      <c r="B99" s="90"/>
      <c r="C99" s="91"/>
      <c r="D99" s="1"/>
      <c r="E99" s="1"/>
      <c r="F99" s="47"/>
      <c r="G99" s="92"/>
      <c r="H99" s="94"/>
      <c r="I99" s="130">
        <f t="shared" si="5"/>
        <v>0</v>
      </c>
      <c r="J99" s="89"/>
      <c r="K99" s="130">
        <f t="shared" si="6"/>
        <v>0</v>
      </c>
      <c r="L99" s="130">
        <f t="shared" si="7"/>
        <v>0</v>
      </c>
      <c r="M99" s="130" t="str">
        <f t="shared" si="8"/>
        <v xml:space="preserve"> </v>
      </c>
      <c r="N99" s="130">
        <f t="shared" si="9"/>
        <v>0</v>
      </c>
    </row>
    <row r="100" spans="1:18" x14ac:dyDescent="0.2">
      <c r="A100" s="116"/>
      <c r="B100" s="90"/>
      <c r="C100" s="91"/>
      <c r="D100" s="1"/>
      <c r="E100" s="1"/>
      <c r="F100" s="47"/>
      <c r="G100" s="92"/>
      <c r="H100" s="94"/>
      <c r="I100" s="130">
        <f t="shared" si="5"/>
        <v>0</v>
      </c>
      <c r="J100" s="89"/>
      <c r="K100" s="130">
        <f t="shared" si="6"/>
        <v>0</v>
      </c>
      <c r="L100" s="130">
        <f t="shared" si="7"/>
        <v>0</v>
      </c>
      <c r="M100" s="130" t="str">
        <f t="shared" si="8"/>
        <v xml:space="preserve"> </v>
      </c>
      <c r="N100" s="130">
        <f t="shared" si="9"/>
        <v>0</v>
      </c>
    </row>
    <row r="101" spans="1:18" x14ac:dyDescent="0.2">
      <c r="K101" s="130">
        <f>MAX(K6:K100)</f>
        <v>0</v>
      </c>
      <c r="L101" s="130">
        <f>MAX(L6:L100)</f>
        <v>0</v>
      </c>
      <c r="M101" s="130">
        <f>SUM(M7:M100)</f>
        <v>0</v>
      </c>
      <c r="N101" s="130">
        <f>SUM(N7:N100)</f>
        <v>0</v>
      </c>
    </row>
    <row r="102" spans="1:18" x14ac:dyDescent="0.2">
      <c r="D102" s="16"/>
      <c r="M102" s="75"/>
    </row>
    <row r="103" spans="1:18" x14ac:dyDescent="0.2">
      <c r="D103" s="16"/>
      <c r="M103" s="75"/>
    </row>
    <row r="104" spans="1:18" x14ac:dyDescent="0.2">
      <c r="I104" s="5"/>
      <c r="K104" s="5"/>
      <c r="M104" s="75"/>
    </row>
    <row r="105" spans="1:18" x14ac:dyDescent="0.2">
      <c r="M105" s="75"/>
    </row>
    <row r="106" spans="1:18" x14ac:dyDescent="0.2">
      <c r="I106" s="18"/>
      <c r="K106" s="18"/>
      <c r="M106" s="75"/>
      <c r="P106" s="16"/>
      <c r="R106" s="16"/>
    </row>
    <row r="107" spans="1:18" x14ac:dyDescent="0.2">
      <c r="I107" s="19"/>
      <c r="K107" s="19"/>
      <c r="M107" s="75"/>
      <c r="P107" s="16"/>
    </row>
    <row r="108" spans="1:18" x14ac:dyDescent="0.2">
      <c r="D108" s="16"/>
      <c r="E108" s="16"/>
      <c r="G108" s="17"/>
      <c r="H108" s="17"/>
      <c r="I108" s="20"/>
      <c r="J108" s="17"/>
      <c r="K108" s="20"/>
      <c r="M108" s="75"/>
    </row>
    <row r="109" spans="1:18" x14ac:dyDescent="0.2">
      <c r="D109" s="16"/>
      <c r="E109" s="16"/>
      <c r="G109" s="17"/>
      <c r="H109" s="17"/>
      <c r="I109" s="18"/>
      <c r="J109" s="17"/>
      <c r="K109" s="18"/>
      <c r="M109" s="75"/>
    </row>
    <row r="110" spans="1:18" x14ac:dyDescent="0.2">
      <c r="D110" s="16"/>
      <c r="E110" s="16"/>
      <c r="G110" s="17"/>
      <c r="H110" s="17"/>
      <c r="I110" s="16"/>
      <c r="J110" s="17"/>
      <c r="K110" s="16"/>
      <c r="M110" s="75"/>
    </row>
    <row r="111" spans="1:18" x14ac:dyDescent="0.2">
      <c r="D111" s="16"/>
      <c r="E111" s="16"/>
      <c r="G111" s="17"/>
      <c r="H111" s="17"/>
      <c r="I111" s="16"/>
      <c r="J111" s="17"/>
      <c r="K111" s="16"/>
      <c r="M111" s="75"/>
    </row>
    <row r="112" spans="1:18" x14ac:dyDescent="0.2">
      <c r="D112" s="16"/>
      <c r="E112" s="16"/>
      <c r="G112" s="17"/>
      <c r="H112" s="17"/>
      <c r="I112" s="16"/>
      <c r="J112" s="17"/>
      <c r="K112" s="16"/>
      <c r="M112" s="75"/>
    </row>
    <row r="113" spans="4:13" x14ac:dyDescent="0.2">
      <c r="D113" s="16"/>
      <c r="E113" s="16"/>
      <c r="G113" s="17"/>
      <c r="H113" s="17"/>
      <c r="I113" s="16"/>
      <c r="J113" s="17"/>
      <c r="K113" s="16"/>
      <c r="M113" s="75"/>
    </row>
    <row r="114" spans="4:13" x14ac:dyDescent="0.2">
      <c r="D114" s="16"/>
      <c r="E114" s="16"/>
      <c r="G114" s="17"/>
      <c r="H114" s="17"/>
      <c r="I114" s="16"/>
      <c r="J114" s="17"/>
      <c r="K114" s="16"/>
      <c r="M114" s="75"/>
    </row>
    <row r="115" spans="4:13" x14ac:dyDescent="0.2">
      <c r="D115" s="16"/>
      <c r="E115" s="16"/>
      <c r="G115" s="17"/>
      <c r="H115" s="17"/>
      <c r="I115" s="16"/>
      <c r="J115" s="17"/>
      <c r="K115" s="16"/>
      <c r="M115" s="75"/>
    </row>
    <row r="116" spans="4:13" x14ac:dyDescent="0.2">
      <c r="D116" s="16"/>
      <c r="E116" s="16"/>
      <c r="G116" s="17"/>
      <c r="H116" s="17"/>
      <c r="I116" s="16"/>
      <c r="J116" s="17"/>
      <c r="K116" s="16"/>
      <c r="M116" s="75"/>
    </row>
    <row r="117" spans="4:13" x14ac:dyDescent="0.2">
      <c r="D117" s="16"/>
      <c r="E117" s="16"/>
      <c r="G117" s="17"/>
      <c r="H117" s="17"/>
      <c r="I117" s="16"/>
      <c r="J117" s="17"/>
      <c r="K117" s="16"/>
      <c r="M117" s="75"/>
    </row>
    <row r="118" spans="4:13" x14ac:dyDescent="0.2">
      <c r="D118" s="16"/>
      <c r="E118" s="16"/>
      <c r="G118" s="17"/>
      <c r="H118" s="17"/>
      <c r="I118" s="16"/>
      <c r="J118" s="17"/>
      <c r="K118" s="16"/>
      <c r="M118" s="75"/>
    </row>
    <row r="119" spans="4:13" x14ac:dyDescent="0.2">
      <c r="D119" s="16"/>
      <c r="E119" s="16"/>
      <c r="G119" s="17"/>
      <c r="H119" s="17"/>
      <c r="I119" s="16"/>
      <c r="J119" s="17"/>
      <c r="K119" s="16"/>
      <c r="M119" s="75"/>
    </row>
    <row r="120" spans="4:13" x14ac:dyDescent="0.2">
      <c r="D120" s="16"/>
      <c r="E120" s="16"/>
      <c r="G120" s="17"/>
      <c r="H120" s="17"/>
      <c r="I120" s="16"/>
      <c r="J120" s="17"/>
      <c r="K120" s="16"/>
      <c r="M120" s="75"/>
    </row>
    <row r="121" spans="4:13" x14ac:dyDescent="0.2">
      <c r="D121" s="16"/>
      <c r="E121" s="16"/>
      <c r="G121" s="17"/>
      <c r="H121" s="17"/>
      <c r="I121" s="16"/>
      <c r="J121" s="17"/>
      <c r="K121" s="16"/>
      <c r="M121" s="75"/>
    </row>
    <row r="122" spans="4:13" x14ac:dyDescent="0.2">
      <c r="D122" s="16"/>
      <c r="E122" s="16"/>
      <c r="G122" s="17"/>
      <c r="H122" s="17"/>
      <c r="I122" s="16"/>
      <c r="J122" s="17"/>
      <c r="K122" s="16"/>
      <c r="M122" s="75"/>
    </row>
    <row r="123" spans="4:13" x14ac:dyDescent="0.2">
      <c r="D123" s="16"/>
      <c r="E123" s="16"/>
      <c r="G123" s="17"/>
      <c r="H123" s="17"/>
      <c r="I123" s="16"/>
      <c r="J123" s="17"/>
      <c r="K123" s="16"/>
      <c r="M123" s="75"/>
    </row>
    <row r="124" spans="4:13" x14ac:dyDescent="0.2">
      <c r="D124" s="16"/>
      <c r="E124" s="16"/>
      <c r="G124" s="17"/>
      <c r="H124" s="17"/>
      <c r="I124" s="16"/>
      <c r="J124" s="17"/>
      <c r="K124" s="16"/>
      <c r="M124" s="75"/>
    </row>
    <row r="125" spans="4:13" x14ac:dyDescent="0.2">
      <c r="D125" s="16"/>
      <c r="E125" s="16"/>
      <c r="G125" s="17"/>
      <c r="H125" s="17"/>
      <c r="I125" s="16"/>
      <c r="J125" s="17"/>
      <c r="K125" s="16"/>
      <c r="M125" s="75"/>
    </row>
    <row r="126" spans="4:13" x14ac:dyDescent="0.2">
      <c r="D126" s="16"/>
      <c r="E126" s="16"/>
      <c r="G126" s="17"/>
      <c r="H126" s="17"/>
      <c r="I126" s="16"/>
      <c r="J126" s="17"/>
      <c r="K126" s="16"/>
      <c r="M126" s="75"/>
    </row>
    <row r="127" spans="4:13" x14ac:dyDescent="0.2">
      <c r="D127" s="16"/>
      <c r="E127" s="16"/>
      <c r="G127" s="17"/>
      <c r="H127" s="17"/>
      <c r="I127" s="16"/>
      <c r="J127" s="17"/>
      <c r="K127" s="16"/>
      <c r="M127" s="75"/>
    </row>
    <row r="128" spans="4:13" x14ac:dyDescent="0.2">
      <c r="D128" s="16"/>
      <c r="E128" s="16"/>
      <c r="G128" s="17"/>
      <c r="H128" s="17"/>
      <c r="I128" s="16"/>
      <c r="J128" s="17"/>
      <c r="K128" s="16"/>
      <c r="M128" s="75"/>
    </row>
    <row r="129" spans="4:13" x14ac:dyDescent="0.2">
      <c r="D129" s="16"/>
      <c r="E129" s="16"/>
      <c r="G129" s="17"/>
      <c r="H129" s="17"/>
      <c r="I129" s="16"/>
      <c r="J129" s="17"/>
      <c r="K129" s="16"/>
      <c r="M129" s="75"/>
    </row>
    <row r="130" spans="4:13" x14ac:dyDescent="0.2">
      <c r="D130" s="16"/>
      <c r="E130" s="16"/>
      <c r="G130" s="17"/>
      <c r="H130" s="17"/>
      <c r="I130" s="16"/>
      <c r="J130" s="17"/>
      <c r="K130" s="16"/>
      <c r="M130" s="75"/>
    </row>
    <row r="131" spans="4:13" x14ac:dyDescent="0.2">
      <c r="D131" s="16"/>
      <c r="E131" s="16"/>
      <c r="G131" s="17"/>
      <c r="H131" s="17"/>
      <c r="I131" s="16"/>
      <c r="J131" s="17"/>
      <c r="K131" s="16"/>
      <c r="M131" s="75"/>
    </row>
    <row r="132" spans="4:13" x14ac:dyDescent="0.2">
      <c r="M132" s="75"/>
    </row>
    <row r="133" spans="4:13" x14ac:dyDescent="0.2">
      <c r="M133" s="75"/>
    </row>
    <row r="134" spans="4:13" x14ac:dyDescent="0.2">
      <c r="M134" s="75"/>
    </row>
    <row r="135" spans="4:13" x14ac:dyDescent="0.2">
      <c r="I135" s="5"/>
      <c r="K135" s="5"/>
      <c r="M135" s="75"/>
    </row>
    <row r="136" spans="4:13" x14ac:dyDescent="0.2">
      <c r="M136" s="75"/>
    </row>
    <row r="137" spans="4:13" x14ac:dyDescent="0.2">
      <c r="I137" s="21"/>
      <c r="K137" s="21"/>
      <c r="M137" s="75"/>
    </row>
    <row r="138" spans="4:13" x14ac:dyDescent="0.2">
      <c r="I138" s="19"/>
      <c r="K138" s="19"/>
      <c r="M138" s="75"/>
    </row>
    <row r="139" spans="4:13" x14ac:dyDescent="0.2">
      <c r="M139" s="76"/>
    </row>
    <row r="140" spans="4:13" x14ac:dyDescent="0.2">
      <c r="M140" s="75"/>
    </row>
    <row r="141" spans="4:13" x14ac:dyDescent="0.2">
      <c r="M141" s="18"/>
    </row>
    <row r="142" spans="4:13" x14ac:dyDescent="0.2">
      <c r="M142" s="19"/>
    </row>
    <row r="143" spans="4:13" x14ac:dyDescent="0.2">
      <c r="M143" s="20"/>
    </row>
    <row r="144" spans="4:13" x14ac:dyDescent="0.2">
      <c r="M144" s="18"/>
    </row>
  </sheetData>
  <mergeCells count="2">
    <mergeCell ref="P1:S1"/>
    <mergeCell ref="M6:N6"/>
  </mergeCells>
  <printOptions gridLines="1"/>
  <pageMargins left="0.78740157499999996" right="0.78740157499999996" top="0.984251969" bottom="0.984251969" header="0.5" footer="0.5"/>
  <pageSetup paperSize="9" orientation="portrait" r:id="rId1"/>
  <headerFooter alignWithMargins="0"/>
  <ignoredErrors>
    <ignoredError sqref="K6:L6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35776F4-F5E8-4133-95FA-198BF4DFE550}">
          <x14:formula1>
            <xm:f>Beginn!$C$3:$C$8</xm:f>
          </x14:formula1>
          <xm:sqref>G7:G100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rgb="FFFFC000"/>
  </sheetPr>
  <dimension ref="A1:T144"/>
  <sheetViews>
    <sheetView workbookViewId="0">
      <selection activeCell="E9" sqref="E9"/>
    </sheetView>
  </sheetViews>
  <sheetFormatPr baseColWidth="10" defaultRowHeight="12.75" x14ac:dyDescent="0.2"/>
  <cols>
    <col min="1" max="1" width="6.7109375" style="2" customWidth="1"/>
    <col min="2" max="2" width="3.7109375" style="3" customWidth="1"/>
    <col min="3" max="3" width="10.140625" style="4" customWidth="1"/>
    <col min="4" max="5" width="7.7109375" style="4" customWidth="1"/>
    <col min="6" max="6" width="7.7109375" style="48" customWidth="1"/>
    <col min="7" max="7" width="7.5703125" style="5" customWidth="1"/>
    <col min="8" max="8" width="26.42578125" style="5" customWidth="1"/>
    <col min="9" max="9" width="8.140625" style="4" customWidth="1"/>
    <col min="10" max="10" width="1.85546875" style="5" customWidth="1"/>
    <col min="11" max="11" width="8.140625" style="4" customWidth="1"/>
    <col min="12" max="12" width="7.5703125" style="4" customWidth="1"/>
    <col min="13" max="13" width="9.28515625" style="3" customWidth="1"/>
    <col min="14" max="14" width="8" style="4" customWidth="1"/>
    <col min="15" max="15" width="15.7109375" style="3" customWidth="1"/>
    <col min="16" max="17" width="11.42578125" style="4"/>
    <col min="18" max="18" width="9" style="4" customWidth="1"/>
    <col min="19" max="19" width="8" style="4" customWidth="1"/>
    <col min="20" max="20" width="7.7109375" style="4" customWidth="1"/>
    <col min="21" max="16384" width="11.42578125" style="4"/>
  </cols>
  <sheetData>
    <row r="1" spans="1:20" x14ac:dyDescent="0.2">
      <c r="M1" s="4"/>
      <c r="N1" s="3"/>
      <c r="P1" s="228">
        <f>C2</f>
        <v>2033</v>
      </c>
      <c r="Q1" s="228"/>
      <c r="R1" s="228"/>
      <c r="S1" s="228"/>
      <c r="T1" s="3"/>
    </row>
    <row r="2" spans="1:20" ht="23.25" x14ac:dyDescent="0.35">
      <c r="C2" s="6">
        <v>2033</v>
      </c>
      <c r="M2" s="4"/>
      <c r="N2" s="3"/>
      <c r="P2" s="32" t="s">
        <v>9</v>
      </c>
      <c r="Q2" s="32"/>
      <c r="R2" s="33" t="s">
        <v>1</v>
      </c>
      <c r="S2" s="33"/>
      <c r="T2" s="3"/>
    </row>
    <row r="3" spans="1:20" x14ac:dyDescent="0.2">
      <c r="M3" s="4"/>
      <c r="N3" s="3"/>
      <c r="P3" s="32" t="s">
        <v>11</v>
      </c>
      <c r="Q3" s="32" t="s">
        <v>61</v>
      </c>
      <c r="R3" s="33" t="s">
        <v>11</v>
      </c>
      <c r="S3" s="33" t="s">
        <v>61</v>
      </c>
      <c r="T3" s="3"/>
    </row>
    <row r="4" spans="1:20" x14ac:dyDescent="0.2">
      <c r="A4" s="129"/>
      <c r="B4" s="8" t="s">
        <v>2</v>
      </c>
      <c r="C4" s="9" t="s">
        <v>3</v>
      </c>
      <c r="D4" s="9" t="s">
        <v>4</v>
      </c>
      <c r="E4" s="9" t="s">
        <v>5</v>
      </c>
      <c r="F4" s="49" t="s">
        <v>6</v>
      </c>
      <c r="G4" s="9" t="s">
        <v>8</v>
      </c>
      <c r="H4" s="9" t="s">
        <v>41</v>
      </c>
      <c r="I4" s="9" t="s">
        <v>7</v>
      </c>
      <c r="J4" s="9"/>
      <c r="K4" s="9" t="s">
        <v>1</v>
      </c>
      <c r="L4" s="10" t="s">
        <v>9</v>
      </c>
      <c r="M4" s="9" t="s">
        <v>1</v>
      </c>
      <c r="N4" s="95" t="s">
        <v>9</v>
      </c>
      <c r="P4" s="34">
        <f>COUNT(A7:A100)</f>
        <v>0</v>
      </c>
      <c r="Q4" s="134">
        <f>M101+N101</f>
        <v>0</v>
      </c>
      <c r="R4" s="35">
        <f>COUNTIF(G7:G100,"GUV")</f>
        <v>0</v>
      </c>
      <c r="S4" s="135">
        <f>M101</f>
        <v>0</v>
      </c>
      <c r="T4" s="3"/>
    </row>
    <row r="5" spans="1:20" x14ac:dyDescent="0.2">
      <c r="A5" s="11"/>
      <c r="B5" s="12"/>
      <c r="C5" s="5"/>
      <c r="D5" s="5"/>
      <c r="E5" s="5"/>
      <c r="F5" s="50"/>
      <c r="I5" s="5"/>
      <c r="K5" s="13" t="s">
        <v>61</v>
      </c>
      <c r="L5" s="13" t="s">
        <v>61</v>
      </c>
      <c r="M5" s="128"/>
      <c r="N5" s="15"/>
      <c r="P5" s="15"/>
      <c r="Q5" s="15"/>
      <c r="R5" s="15"/>
      <c r="S5" s="15"/>
      <c r="T5" s="15"/>
    </row>
    <row r="6" spans="1:20" x14ac:dyDescent="0.2">
      <c r="K6" s="131">
        <f>'2032'!$K$101</f>
        <v>0</v>
      </c>
      <c r="L6" s="131">
        <f>'2032'!$L$101</f>
        <v>0</v>
      </c>
      <c r="M6" s="229">
        <f>C2</f>
        <v>2033</v>
      </c>
      <c r="N6" s="229"/>
      <c r="P6" s="3"/>
      <c r="Q6" s="3"/>
      <c r="R6" s="3"/>
      <c r="S6" s="3"/>
      <c r="T6" s="3"/>
    </row>
    <row r="7" spans="1:20" x14ac:dyDescent="0.2">
      <c r="A7" s="116"/>
      <c r="B7" s="90"/>
      <c r="C7" s="51"/>
      <c r="D7" s="165"/>
      <c r="E7" s="165"/>
      <c r="F7" s="47"/>
      <c r="G7" s="92"/>
      <c r="H7" s="92"/>
      <c r="I7" s="130">
        <f>IF(E7&gt;0,E7-D7,0)</f>
        <v>0</v>
      </c>
      <c r="J7" s="87"/>
      <c r="K7" s="130">
        <f>IF(G7="GUV",K6+I7,K6)</f>
        <v>0</v>
      </c>
      <c r="L7" s="130">
        <f>L6+I7</f>
        <v>0</v>
      </c>
      <c r="M7" s="130" t="str">
        <f>IF(G7="GUV",I7," ")</f>
        <v xml:space="preserve"> </v>
      </c>
      <c r="N7" s="130">
        <f>IF(G7="GUV"," ",I7)</f>
        <v>0</v>
      </c>
    </row>
    <row r="8" spans="1:20" x14ac:dyDescent="0.2">
      <c r="A8" s="116"/>
      <c r="B8" s="90"/>
      <c r="C8" s="51"/>
      <c r="D8" s="165"/>
      <c r="E8" s="165"/>
      <c r="F8" s="47"/>
      <c r="G8" s="92"/>
      <c r="H8" s="93"/>
      <c r="I8" s="130">
        <f t="shared" ref="I8:I71" si="0">IF(E8&gt;0,E8-D8,0)</f>
        <v>0</v>
      </c>
      <c r="J8" s="88"/>
      <c r="K8" s="130">
        <f t="shared" ref="K8:K71" si="1">IF(G8="GUV",K7+I8,K7)</f>
        <v>0</v>
      </c>
      <c r="L8" s="130">
        <f t="shared" ref="L8:L71" si="2">L7+I8</f>
        <v>0</v>
      </c>
      <c r="M8" s="130" t="str">
        <f t="shared" ref="M8:M71" si="3">IF(G8="GUV",I8," ")</f>
        <v xml:space="preserve"> </v>
      </c>
      <c r="N8" s="130">
        <f t="shared" ref="N8:N71" si="4">IF(G8="GUV"," ",I8)</f>
        <v>0</v>
      </c>
    </row>
    <row r="9" spans="1:20" x14ac:dyDescent="0.2">
      <c r="A9" s="116"/>
      <c r="B9" s="90"/>
      <c r="C9" s="51"/>
      <c r="D9" s="165"/>
      <c r="E9" s="165"/>
      <c r="F9" s="47"/>
      <c r="G9" s="92"/>
      <c r="H9" s="93"/>
      <c r="I9" s="130">
        <f t="shared" si="0"/>
        <v>0</v>
      </c>
      <c r="J9" s="88"/>
      <c r="K9" s="130">
        <f t="shared" si="1"/>
        <v>0</v>
      </c>
      <c r="L9" s="130">
        <f t="shared" si="2"/>
        <v>0</v>
      </c>
      <c r="M9" s="130" t="str">
        <f t="shared" si="3"/>
        <v xml:space="preserve"> </v>
      </c>
      <c r="N9" s="130">
        <f t="shared" si="4"/>
        <v>0</v>
      </c>
    </row>
    <row r="10" spans="1:20" x14ac:dyDescent="0.2">
      <c r="A10" s="116"/>
      <c r="B10" s="90"/>
      <c r="C10" s="51"/>
      <c r="D10" s="165"/>
      <c r="E10" s="165"/>
      <c r="F10" s="47"/>
      <c r="G10" s="92"/>
      <c r="H10" s="93"/>
      <c r="I10" s="130">
        <f t="shared" si="0"/>
        <v>0</v>
      </c>
      <c r="J10" s="88"/>
      <c r="K10" s="130">
        <f t="shared" si="1"/>
        <v>0</v>
      </c>
      <c r="L10" s="130">
        <f t="shared" si="2"/>
        <v>0</v>
      </c>
      <c r="M10" s="130" t="str">
        <f t="shared" si="3"/>
        <v xml:space="preserve"> </v>
      </c>
      <c r="N10" s="130">
        <f t="shared" si="4"/>
        <v>0</v>
      </c>
    </row>
    <row r="11" spans="1:20" x14ac:dyDescent="0.2">
      <c r="A11" s="116"/>
      <c r="B11" s="90"/>
      <c r="C11" s="51"/>
      <c r="D11" s="165"/>
      <c r="E11" s="165"/>
      <c r="F11" s="47"/>
      <c r="G11" s="92"/>
      <c r="H11" s="93"/>
      <c r="I11" s="130">
        <f t="shared" si="0"/>
        <v>0</v>
      </c>
      <c r="J11" s="88"/>
      <c r="K11" s="130">
        <f t="shared" si="1"/>
        <v>0</v>
      </c>
      <c r="L11" s="130">
        <f t="shared" si="2"/>
        <v>0</v>
      </c>
      <c r="M11" s="130" t="str">
        <f t="shared" si="3"/>
        <v xml:space="preserve"> </v>
      </c>
      <c r="N11" s="130">
        <f t="shared" si="4"/>
        <v>0</v>
      </c>
    </row>
    <row r="12" spans="1:20" x14ac:dyDescent="0.2">
      <c r="A12" s="116"/>
      <c r="B12" s="90"/>
      <c r="C12" s="51"/>
      <c r="D12" s="165"/>
      <c r="E12" s="165"/>
      <c r="F12" s="47"/>
      <c r="G12" s="92"/>
      <c r="H12" s="93"/>
      <c r="I12" s="130">
        <f t="shared" si="0"/>
        <v>0</v>
      </c>
      <c r="J12" s="88"/>
      <c r="K12" s="130">
        <f t="shared" si="1"/>
        <v>0</v>
      </c>
      <c r="L12" s="130">
        <f t="shared" si="2"/>
        <v>0</v>
      </c>
      <c r="M12" s="130" t="str">
        <f t="shared" si="3"/>
        <v xml:space="preserve"> </v>
      </c>
      <c r="N12" s="130">
        <f t="shared" si="4"/>
        <v>0</v>
      </c>
    </row>
    <row r="13" spans="1:20" x14ac:dyDescent="0.2">
      <c r="A13" s="116"/>
      <c r="B13" s="90"/>
      <c r="C13" s="51"/>
      <c r="D13" s="165"/>
      <c r="E13" s="165"/>
      <c r="F13" s="47"/>
      <c r="G13" s="92"/>
      <c r="H13" s="93"/>
      <c r="I13" s="130">
        <f t="shared" si="0"/>
        <v>0</v>
      </c>
      <c r="J13" s="88"/>
      <c r="K13" s="130">
        <f t="shared" si="1"/>
        <v>0</v>
      </c>
      <c r="L13" s="130">
        <f t="shared" si="2"/>
        <v>0</v>
      </c>
      <c r="M13" s="130" t="str">
        <f t="shared" si="3"/>
        <v xml:space="preserve"> </v>
      </c>
      <c r="N13" s="130">
        <f t="shared" si="4"/>
        <v>0</v>
      </c>
      <c r="Q13" s="75"/>
    </row>
    <row r="14" spans="1:20" x14ac:dyDescent="0.2">
      <c r="A14" s="116"/>
      <c r="B14" s="90"/>
      <c r="C14" s="51"/>
      <c r="D14" s="165"/>
      <c r="E14" s="165"/>
      <c r="F14" s="47"/>
      <c r="G14" s="92"/>
      <c r="H14" s="93"/>
      <c r="I14" s="130">
        <f t="shared" si="0"/>
        <v>0</v>
      </c>
      <c r="J14" s="88"/>
      <c r="K14" s="130">
        <f t="shared" si="1"/>
        <v>0</v>
      </c>
      <c r="L14" s="130">
        <f t="shared" si="2"/>
        <v>0</v>
      </c>
      <c r="M14" s="130" t="str">
        <f t="shared" si="3"/>
        <v xml:space="preserve"> </v>
      </c>
      <c r="N14" s="130">
        <f t="shared" si="4"/>
        <v>0</v>
      </c>
    </row>
    <row r="15" spans="1:20" x14ac:dyDescent="0.2">
      <c r="A15" s="116"/>
      <c r="B15" s="90"/>
      <c r="C15" s="51"/>
      <c r="D15" s="52"/>
      <c r="E15" s="52"/>
      <c r="F15" s="47"/>
      <c r="G15" s="92"/>
      <c r="H15" s="93"/>
      <c r="I15" s="130">
        <f t="shared" si="0"/>
        <v>0</v>
      </c>
      <c r="J15" s="88"/>
      <c r="K15" s="130">
        <f t="shared" si="1"/>
        <v>0</v>
      </c>
      <c r="L15" s="130">
        <f t="shared" si="2"/>
        <v>0</v>
      </c>
      <c r="M15" s="130" t="str">
        <f t="shared" si="3"/>
        <v xml:space="preserve"> </v>
      </c>
      <c r="N15" s="130">
        <f t="shared" si="4"/>
        <v>0</v>
      </c>
    </row>
    <row r="16" spans="1:20" x14ac:dyDescent="0.2">
      <c r="A16" s="116"/>
      <c r="B16" s="90"/>
      <c r="C16" s="51"/>
      <c r="D16" s="52"/>
      <c r="E16" s="52"/>
      <c r="F16" s="47"/>
      <c r="G16" s="92"/>
      <c r="H16" s="93"/>
      <c r="I16" s="130">
        <f t="shared" si="0"/>
        <v>0</v>
      </c>
      <c r="J16" s="88"/>
      <c r="K16" s="130">
        <f t="shared" si="1"/>
        <v>0</v>
      </c>
      <c r="L16" s="130">
        <f t="shared" si="2"/>
        <v>0</v>
      </c>
      <c r="M16" s="130" t="str">
        <f t="shared" si="3"/>
        <v xml:space="preserve"> </v>
      </c>
      <c r="N16" s="130">
        <f t="shared" si="4"/>
        <v>0</v>
      </c>
    </row>
    <row r="17" spans="1:15" x14ac:dyDescent="0.2">
      <c r="A17" s="116"/>
      <c r="B17" s="90"/>
      <c r="C17" s="51"/>
      <c r="D17" s="52"/>
      <c r="E17" s="52"/>
      <c r="F17" s="47"/>
      <c r="G17" s="92"/>
      <c r="H17" s="93"/>
      <c r="I17" s="130">
        <f t="shared" si="0"/>
        <v>0</v>
      </c>
      <c r="J17" s="88"/>
      <c r="K17" s="130">
        <f t="shared" si="1"/>
        <v>0</v>
      </c>
      <c r="L17" s="130">
        <f t="shared" si="2"/>
        <v>0</v>
      </c>
      <c r="M17" s="130" t="str">
        <f t="shared" si="3"/>
        <v xml:space="preserve"> </v>
      </c>
      <c r="N17" s="130">
        <f t="shared" si="4"/>
        <v>0</v>
      </c>
    </row>
    <row r="18" spans="1:15" x14ac:dyDescent="0.2">
      <c r="A18" s="116"/>
      <c r="B18" s="90"/>
      <c r="C18" s="51"/>
      <c r="D18" s="52"/>
      <c r="E18" s="52"/>
      <c r="F18" s="47"/>
      <c r="G18" s="92"/>
      <c r="H18" s="93"/>
      <c r="I18" s="130">
        <f t="shared" si="0"/>
        <v>0</v>
      </c>
      <c r="J18" s="88"/>
      <c r="K18" s="130">
        <f t="shared" si="1"/>
        <v>0</v>
      </c>
      <c r="L18" s="130">
        <f t="shared" si="2"/>
        <v>0</v>
      </c>
      <c r="M18" s="130" t="str">
        <f t="shared" si="3"/>
        <v xml:space="preserve"> </v>
      </c>
      <c r="N18" s="130">
        <f t="shared" si="4"/>
        <v>0</v>
      </c>
    </row>
    <row r="19" spans="1:15" x14ac:dyDescent="0.2">
      <c r="A19" s="116"/>
      <c r="B19" s="90"/>
      <c r="C19" s="51"/>
      <c r="D19" s="52"/>
      <c r="E19" s="52"/>
      <c r="F19" s="47"/>
      <c r="G19" s="92"/>
      <c r="H19" s="93"/>
      <c r="I19" s="130">
        <f t="shared" si="0"/>
        <v>0</v>
      </c>
      <c r="J19" s="88"/>
      <c r="K19" s="130">
        <f t="shared" si="1"/>
        <v>0</v>
      </c>
      <c r="L19" s="130">
        <f t="shared" si="2"/>
        <v>0</v>
      </c>
      <c r="M19" s="130" t="str">
        <f t="shared" si="3"/>
        <v xml:space="preserve"> </v>
      </c>
      <c r="N19" s="130">
        <f t="shared" si="4"/>
        <v>0</v>
      </c>
    </row>
    <row r="20" spans="1:15" x14ac:dyDescent="0.2">
      <c r="A20" s="116"/>
      <c r="B20" s="90"/>
      <c r="C20" s="51"/>
      <c r="D20" s="52"/>
      <c r="E20" s="52"/>
      <c r="F20" s="47"/>
      <c r="G20" s="92"/>
      <c r="H20" s="93"/>
      <c r="I20" s="130">
        <f t="shared" si="0"/>
        <v>0</v>
      </c>
      <c r="J20" s="88"/>
      <c r="K20" s="130">
        <f t="shared" si="1"/>
        <v>0</v>
      </c>
      <c r="L20" s="130">
        <f t="shared" si="2"/>
        <v>0</v>
      </c>
      <c r="M20" s="130" t="str">
        <f t="shared" si="3"/>
        <v xml:space="preserve"> </v>
      </c>
      <c r="N20" s="130">
        <f t="shared" si="4"/>
        <v>0</v>
      </c>
    </row>
    <row r="21" spans="1:15" x14ac:dyDescent="0.2">
      <c r="A21" s="116"/>
      <c r="B21" s="90"/>
      <c r="C21" s="51"/>
      <c r="D21" s="52"/>
      <c r="E21" s="52"/>
      <c r="F21" s="47"/>
      <c r="G21" s="92"/>
      <c r="H21" s="93"/>
      <c r="I21" s="130">
        <f t="shared" si="0"/>
        <v>0</v>
      </c>
      <c r="J21" s="88"/>
      <c r="K21" s="130">
        <f t="shared" si="1"/>
        <v>0</v>
      </c>
      <c r="L21" s="130">
        <f t="shared" si="2"/>
        <v>0</v>
      </c>
      <c r="M21" s="130" t="str">
        <f t="shared" si="3"/>
        <v xml:space="preserve"> </v>
      </c>
      <c r="N21" s="130">
        <f t="shared" si="4"/>
        <v>0</v>
      </c>
    </row>
    <row r="22" spans="1:15" x14ac:dyDescent="0.2">
      <c r="A22" s="116"/>
      <c r="B22" s="90"/>
      <c r="C22" s="51"/>
      <c r="D22" s="52"/>
      <c r="E22" s="52"/>
      <c r="F22" s="47"/>
      <c r="G22" s="92"/>
      <c r="H22" s="93"/>
      <c r="I22" s="130">
        <f t="shared" si="0"/>
        <v>0</v>
      </c>
      <c r="J22" s="88"/>
      <c r="K22" s="130">
        <f t="shared" si="1"/>
        <v>0</v>
      </c>
      <c r="L22" s="130">
        <f t="shared" si="2"/>
        <v>0</v>
      </c>
      <c r="M22" s="130" t="str">
        <f t="shared" si="3"/>
        <v xml:space="preserve"> </v>
      </c>
      <c r="N22" s="130">
        <f t="shared" si="4"/>
        <v>0</v>
      </c>
    </row>
    <row r="23" spans="1:15" x14ac:dyDescent="0.2">
      <c r="A23" s="116"/>
      <c r="B23" s="90"/>
      <c r="C23" s="51"/>
      <c r="D23" s="52"/>
      <c r="E23" s="52"/>
      <c r="F23" s="47"/>
      <c r="G23" s="92"/>
      <c r="H23" s="93"/>
      <c r="I23" s="130">
        <f t="shared" si="0"/>
        <v>0</v>
      </c>
      <c r="J23" s="88"/>
      <c r="K23" s="130">
        <f t="shared" si="1"/>
        <v>0</v>
      </c>
      <c r="L23" s="130">
        <f t="shared" si="2"/>
        <v>0</v>
      </c>
      <c r="M23" s="130" t="str">
        <f t="shared" si="3"/>
        <v xml:space="preserve"> </v>
      </c>
      <c r="N23" s="130">
        <f t="shared" si="4"/>
        <v>0</v>
      </c>
      <c r="O23" s="4"/>
    </row>
    <row r="24" spans="1:15" x14ac:dyDescent="0.2">
      <c r="A24" s="116"/>
      <c r="B24" s="90"/>
      <c r="C24" s="51"/>
      <c r="D24" s="52"/>
      <c r="E24" s="52"/>
      <c r="F24" s="47"/>
      <c r="G24" s="92"/>
      <c r="H24" s="93"/>
      <c r="I24" s="130">
        <f t="shared" si="0"/>
        <v>0</v>
      </c>
      <c r="J24" s="88"/>
      <c r="K24" s="130">
        <f t="shared" si="1"/>
        <v>0</v>
      </c>
      <c r="L24" s="130">
        <f t="shared" si="2"/>
        <v>0</v>
      </c>
      <c r="M24" s="130" t="str">
        <f t="shared" si="3"/>
        <v xml:space="preserve"> </v>
      </c>
      <c r="N24" s="130">
        <f t="shared" si="4"/>
        <v>0</v>
      </c>
      <c r="O24" s="4"/>
    </row>
    <row r="25" spans="1:15" x14ac:dyDescent="0.2">
      <c r="A25" s="116"/>
      <c r="B25" s="90"/>
      <c r="C25" s="51"/>
      <c r="D25" s="52"/>
      <c r="E25" s="52"/>
      <c r="F25" s="47"/>
      <c r="G25" s="92"/>
      <c r="H25" s="93"/>
      <c r="I25" s="130">
        <f t="shared" si="0"/>
        <v>0</v>
      </c>
      <c r="J25" s="88"/>
      <c r="K25" s="130">
        <f t="shared" si="1"/>
        <v>0</v>
      </c>
      <c r="L25" s="130">
        <f t="shared" si="2"/>
        <v>0</v>
      </c>
      <c r="M25" s="130" t="str">
        <f t="shared" si="3"/>
        <v xml:space="preserve"> </v>
      </c>
      <c r="N25" s="130">
        <f t="shared" si="4"/>
        <v>0</v>
      </c>
      <c r="O25" s="4"/>
    </row>
    <row r="26" spans="1:15" x14ac:dyDescent="0.2">
      <c r="A26" s="116"/>
      <c r="B26" s="90"/>
      <c r="C26" s="51"/>
      <c r="D26" s="52"/>
      <c r="E26" s="52"/>
      <c r="F26" s="47"/>
      <c r="G26" s="92"/>
      <c r="H26" s="93"/>
      <c r="I26" s="130">
        <f t="shared" si="0"/>
        <v>0</v>
      </c>
      <c r="J26" s="88"/>
      <c r="K26" s="130">
        <f t="shared" si="1"/>
        <v>0</v>
      </c>
      <c r="L26" s="130">
        <f t="shared" si="2"/>
        <v>0</v>
      </c>
      <c r="M26" s="130" t="str">
        <f t="shared" si="3"/>
        <v xml:space="preserve"> </v>
      </c>
      <c r="N26" s="130">
        <f t="shared" si="4"/>
        <v>0</v>
      </c>
      <c r="O26" s="4"/>
    </row>
    <row r="27" spans="1:15" x14ac:dyDescent="0.2">
      <c r="A27" s="116"/>
      <c r="B27" s="90"/>
      <c r="C27" s="51"/>
      <c r="D27" s="52"/>
      <c r="E27" s="52"/>
      <c r="F27" s="47"/>
      <c r="G27" s="92"/>
      <c r="H27" s="93"/>
      <c r="I27" s="130">
        <f t="shared" si="0"/>
        <v>0</v>
      </c>
      <c r="J27" s="88"/>
      <c r="K27" s="130">
        <f t="shared" si="1"/>
        <v>0</v>
      </c>
      <c r="L27" s="130">
        <f t="shared" si="2"/>
        <v>0</v>
      </c>
      <c r="M27" s="130" t="str">
        <f t="shared" si="3"/>
        <v xml:space="preserve"> </v>
      </c>
      <c r="N27" s="130">
        <f t="shared" si="4"/>
        <v>0</v>
      </c>
      <c r="O27" s="4"/>
    </row>
    <row r="28" spans="1:15" x14ac:dyDescent="0.2">
      <c r="A28" s="116"/>
      <c r="B28" s="90"/>
      <c r="C28" s="51"/>
      <c r="D28" s="52"/>
      <c r="E28" s="52"/>
      <c r="F28" s="47"/>
      <c r="G28" s="92"/>
      <c r="H28" s="94"/>
      <c r="I28" s="130">
        <f t="shared" si="0"/>
        <v>0</v>
      </c>
      <c r="J28" s="89"/>
      <c r="K28" s="130">
        <f t="shared" si="1"/>
        <v>0</v>
      </c>
      <c r="L28" s="130">
        <f t="shared" si="2"/>
        <v>0</v>
      </c>
      <c r="M28" s="130" t="str">
        <f t="shared" si="3"/>
        <v xml:space="preserve"> </v>
      </c>
      <c r="N28" s="130">
        <f t="shared" si="4"/>
        <v>0</v>
      </c>
      <c r="O28" s="21"/>
    </row>
    <row r="29" spans="1:15" x14ac:dyDescent="0.2">
      <c r="A29" s="116"/>
      <c r="B29" s="90"/>
      <c r="C29" s="51"/>
      <c r="D29" s="52"/>
      <c r="E29" s="52"/>
      <c r="F29" s="47"/>
      <c r="G29" s="92"/>
      <c r="H29" s="94"/>
      <c r="I29" s="130">
        <f t="shared" si="0"/>
        <v>0</v>
      </c>
      <c r="J29" s="89"/>
      <c r="K29" s="130">
        <f t="shared" si="1"/>
        <v>0</v>
      </c>
      <c r="L29" s="130">
        <f t="shared" si="2"/>
        <v>0</v>
      </c>
      <c r="M29" s="130" t="str">
        <f t="shared" si="3"/>
        <v xml:space="preserve"> </v>
      </c>
      <c r="N29" s="130">
        <f t="shared" si="4"/>
        <v>0</v>
      </c>
      <c r="O29" s="21"/>
    </row>
    <row r="30" spans="1:15" x14ac:dyDescent="0.2">
      <c r="A30" s="116"/>
      <c r="B30" s="90"/>
      <c r="C30" s="51"/>
      <c r="D30" s="52"/>
      <c r="E30" s="52"/>
      <c r="F30" s="47"/>
      <c r="G30" s="92"/>
      <c r="H30" s="94"/>
      <c r="I30" s="130">
        <f t="shared" si="0"/>
        <v>0</v>
      </c>
      <c r="J30" s="89"/>
      <c r="K30" s="130">
        <f t="shared" si="1"/>
        <v>0</v>
      </c>
      <c r="L30" s="130">
        <f t="shared" si="2"/>
        <v>0</v>
      </c>
      <c r="M30" s="130" t="str">
        <f t="shared" si="3"/>
        <v xml:space="preserve"> </v>
      </c>
      <c r="N30" s="130">
        <f t="shared" si="4"/>
        <v>0</v>
      </c>
      <c r="O30" s="4"/>
    </row>
    <row r="31" spans="1:15" x14ac:dyDescent="0.2">
      <c r="A31" s="116"/>
      <c r="B31" s="90"/>
      <c r="C31" s="51"/>
      <c r="D31" s="52"/>
      <c r="E31" s="52"/>
      <c r="F31" s="47"/>
      <c r="G31" s="92"/>
      <c r="H31" s="94"/>
      <c r="I31" s="130">
        <f t="shared" si="0"/>
        <v>0</v>
      </c>
      <c r="J31" s="89"/>
      <c r="K31" s="130">
        <f t="shared" si="1"/>
        <v>0</v>
      </c>
      <c r="L31" s="130">
        <f t="shared" si="2"/>
        <v>0</v>
      </c>
      <c r="M31" s="130" t="str">
        <f t="shared" si="3"/>
        <v xml:space="preserve"> </v>
      </c>
      <c r="N31" s="130">
        <f t="shared" si="4"/>
        <v>0</v>
      </c>
      <c r="O31" s="4"/>
    </row>
    <row r="32" spans="1:15" x14ac:dyDescent="0.2">
      <c r="A32" s="116"/>
      <c r="B32" s="90"/>
      <c r="C32" s="51"/>
      <c r="D32" s="52"/>
      <c r="E32" s="52"/>
      <c r="F32" s="47"/>
      <c r="G32" s="92"/>
      <c r="H32" s="94"/>
      <c r="I32" s="130">
        <f t="shared" si="0"/>
        <v>0</v>
      </c>
      <c r="J32" s="89"/>
      <c r="K32" s="130">
        <f t="shared" si="1"/>
        <v>0</v>
      </c>
      <c r="L32" s="130">
        <f t="shared" si="2"/>
        <v>0</v>
      </c>
      <c r="M32" s="130" t="str">
        <f t="shared" si="3"/>
        <v xml:space="preserve"> </v>
      </c>
      <c r="N32" s="130">
        <f t="shared" si="4"/>
        <v>0</v>
      </c>
      <c r="O32" s="4"/>
    </row>
    <row r="33" spans="1:15" x14ac:dyDescent="0.2">
      <c r="A33" s="116"/>
      <c r="B33" s="90"/>
      <c r="C33" s="51"/>
      <c r="D33" s="52"/>
      <c r="E33" s="52"/>
      <c r="F33" s="47"/>
      <c r="G33" s="92"/>
      <c r="H33" s="94"/>
      <c r="I33" s="130">
        <f t="shared" si="0"/>
        <v>0</v>
      </c>
      <c r="J33" s="89"/>
      <c r="K33" s="130">
        <f t="shared" si="1"/>
        <v>0</v>
      </c>
      <c r="L33" s="130">
        <f t="shared" si="2"/>
        <v>0</v>
      </c>
      <c r="M33" s="130" t="str">
        <f t="shared" si="3"/>
        <v xml:space="preserve"> </v>
      </c>
      <c r="N33" s="130">
        <f t="shared" si="4"/>
        <v>0</v>
      </c>
      <c r="O33" s="4"/>
    </row>
    <row r="34" spans="1:15" x14ac:dyDescent="0.2">
      <c r="A34" s="116"/>
      <c r="B34" s="90"/>
      <c r="C34" s="51"/>
      <c r="D34" s="52"/>
      <c r="E34" s="52"/>
      <c r="F34" s="47"/>
      <c r="G34" s="92"/>
      <c r="H34" s="94"/>
      <c r="I34" s="130">
        <f t="shared" si="0"/>
        <v>0</v>
      </c>
      <c r="J34" s="89"/>
      <c r="K34" s="130">
        <f t="shared" si="1"/>
        <v>0</v>
      </c>
      <c r="L34" s="130">
        <f t="shared" si="2"/>
        <v>0</v>
      </c>
      <c r="M34" s="130" t="str">
        <f t="shared" si="3"/>
        <v xml:space="preserve"> </v>
      </c>
      <c r="N34" s="130">
        <f t="shared" si="4"/>
        <v>0</v>
      </c>
      <c r="O34" s="4"/>
    </row>
    <row r="35" spans="1:15" x14ac:dyDescent="0.2">
      <c r="A35" s="116"/>
      <c r="B35" s="90"/>
      <c r="C35" s="51"/>
      <c r="D35" s="52"/>
      <c r="E35" s="52"/>
      <c r="F35" s="47"/>
      <c r="G35" s="92"/>
      <c r="H35" s="94"/>
      <c r="I35" s="130">
        <f t="shared" si="0"/>
        <v>0</v>
      </c>
      <c r="J35" s="89"/>
      <c r="K35" s="130">
        <f t="shared" si="1"/>
        <v>0</v>
      </c>
      <c r="L35" s="130">
        <f t="shared" si="2"/>
        <v>0</v>
      </c>
      <c r="M35" s="130" t="str">
        <f t="shared" si="3"/>
        <v xml:space="preserve"> </v>
      </c>
      <c r="N35" s="130">
        <f t="shared" si="4"/>
        <v>0</v>
      </c>
      <c r="O35" s="4"/>
    </row>
    <row r="36" spans="1:15" x14ac:dyDescent="0.2">
      <c r="A36" s="116"/>
      <c r="B36" s="90"/>
      <c r="C36" s="51"/>
      <c r="D36" s="52"/>
      <c r="E36" s="52"/>
      <c r="F36" s="47"/>
      <c r="G36" s="92"/>
      <c r="H36" s="94"/>
      <c r="I36" s="130">
        <f t="shared" si="0"/>
        <v>0</v>
      </c>
      <c r="J36" s="89"/>
      <c r="K36" s="130">
        <f t="shared" si="1"/>
        <v>0</v>
      </c>
      <c r="L36" s="130">
        <f t="shared" si="2"/>
        <v>0</v>
      </c>
      <c r="M36" s="130" t="str">
        <f t="shared" si="3"/>
        <v xml:space="preserve"> </v>
      </c>
      <c r="N36" s="130">
        <f t="shared" si="4"/>
        <v>0</v>
      </c>
      <c r="O36" s="21"/>
    </row>
    <row r="37" spans="1:15" x14ac:dyDescent="0.2">
      <c r="A37" s="116"/>
      <c r="B37" s="90"/>
      <c r="C37" s="51"/>
      <c r="D37" s="52"/>
      <c r="E37" s="52"/>
      <c r="F37" s="47"/>
      <c r="G37" s="92"/>
      <c r="H37" s="94"/>
      <c r="I37" s="130">
        <f t="shared" si="0"/>
        <v>0</v>
      </c>
      <c r="J37" s="89"/>
      <c r="K37" s="130">
        <f t="shared" si="1"/>
        <v>0</v>
      </c>
      <c r="L37" s="130">
        <f t="shared" si="2"/>
        <v>0</v>
      </c>
      <c r="M37" s="130" t="str">
        <f t="shared" si="3"/>
        <v xml:space="preserve"> </v>
      </c>
      <c r="N37" s="130">
        <f t="shared" si="4"/>
        <v>0</v>
      </c>
      <c r="O37" s="4"/>
    </row>
    <row r="38" spans="1:15" x14ac:dyDescent="0.2">
      <c r="A38" s="116"/>
      <c r="B38" s="90"/>
      <c r="C38" s="51"/>
      <c r="D38" s="52"/>
      <c r="E38" s="52"/>
      <c r="F38" s="47"/>
      <c r="G38" s="92"/>
      <c r="H38" s="94"/>
      <c r="I38" s="130">
        <f t="shared" si="0"/>
        <v>0</v>
      </c>
      <c r="J38" s="89"/>
      <c r="K38" s="130">
        <f t="shared" si="1"/>
        <v>0</v>
      </c>
      <c r="L38" s="130">
        <f t="shared" si="2"/>
        <v>0</v>
      </c>
      <c r="M38" s="130" t="str">
        <f t="shared" si="3"/>
        <v xml:space="preserve"> </v>
      </c>
      <c r="N38" s="130">
        <f t="shared" si="4"/>
        <v>0</v>
      </c>
      <c r="O38" s="4"/>
    </row>
    <row r="39" spans="1:15" x14ac:dyDescent="0.2">
      <c r="A39" s="116"/>
      <c r="B39" s="90"/>
      <c r="C39" s="51"/>
      <c r="D39" s="52"/>
      <c r="E39" s="52"/>
      <c r="F39" s="47"/>
      <c r="G39" s="92"/>
      <c r="H39" s="94"/>
      <c r="I39" s="130">
        <f t="shared" si="0"/>
        <v>0</v>
      </c>
      <c r="J39" s="89"/>
      <c r="K39" s="130">
        <f t="shared" si="1"/>
        <v>0</v>
      </c>
      <c r="L39" s="130">
        <f t="shared" si="2"/>
        <v>0</v>
      </c>
      <c r="M39" s="130" t="str">
        <f t="shared" si="3"/>
        <v xml:space="preserve"> </v>
      </c>
      <c r="N39" s="130">
        <f t="shared" si="4"/>
        <v>0</v>
      </c>
      <c r="O39" s="4"/>
    </row>
    <row r="40" spans="1:15" x14ac:dyDescent="0.2">
      <c r="A40" s="116"/>
      <c r="B40" s="90"/>
      <c r="C40" s="51"/>
      <c r="D40" s="52"/>
      <c r="E40" s="52"/>
      <c r="F40" s="47"/>
      <c r="G40" s="92"/>
      <c r="H40" s="94"/>
      <c r="I40" s="130">
        <f t="shared" si="0"/>
        <v>0</v>
      </c>
      <c r="J40" s="89"/>
      <c r="K40" s="130">
        <f t="shared" si="1"/>
        <v>0</v>
      </c>
      <c r="L40" s="130">
        <f t="shared" si="2"/>
        <v>0</v>
      </c>
      <c r="M40" s="130" t="str">
        <f t="shared" si="3"/>
        <v xml:space="preserve"> </v>
      </c>
      <c r="N40" s="130">
        <f t="shared" si="4"/>
        <v>0</v>
      </c>
      <c r="O40" s="4"/>
    </row>
    <row r="41" spans="1:15" x14ac:dyDescent="0.2">
      <c r="A41" s="116"/>
      <c r="B41" s="90"/>
      <c r="C41" s="51"/>
      <c r="D41" s="52"/>
      <c r="E41" s="52"/>
      <c r="F41" s="47"/>
      <c r="G41" s="92"/>
      <c r="H41" s="94"/>
      <c r="I41" s="130">
        <f t="shared" si="0"/>
        <v>0</v>
      </c>
      <c r="J41" s="89"/>
      <c r="K41" s="130">
        <f t="shared" si="1"/>
        <v>0</v>
      </c>
      <c r="L41" s="130">
        <f t="shared" si="2"/>
        <v>0</v>
      </c>
      <c r="M41" s="130" t="str">
        <f t="shared" si="3"/>
        <v xml:space="preserve"> </v>
      </c>
      <c r="N41" s="130">
        <f t="shared" si="4"/>
        <v>0</v>
      </c>
      <c r="O41" s="4"/>
    </row>
    <row r="42" spans="1:15" x14ac:dyDescent="0.2">
      <c r="A42" s="116"/>
      <c r="B42" s="90"/>
      <c r="C42" s="51"/>
      <c r="D42" s="52"/>
      <c r="E42" s="52"/>
      <c r="F42" s="47"/>
      <c r="G42" s="92"/>
      <c r="H42" s="94"/>
      <c r="I42" s="130">
        <f t="shared" si="0"/>
        <v>0</v>
      </c>
      <c r="J42" s="89"/>
      <c r="K42" s="130">
        <f t="shared" si="1"/>
        <v>0</v>
      </c>
      <c r="L42" s="130">
        <f t="shared" si="2"/>
        <v>0</v>
      </c>
      <c r="M42" s="130" t="str">
        <f t="shared" si="3"/>
        <v xml:space="preserve"> </v>
      </c>
      <c r="N42" s="130">
        <f t="shared" si="4"/>
        <v>0</v>
      </c>
      <c r="O42" s="4"/>
    </row>
    <row r="43" spans="1:15" x14ac:dyDescent="0.2">
      <c r="A43" s="116"/>
      <c r="B43" s="90"/>
      <c r="C43" s="51"/>
      <c r="D43" s="52"/>
      <c r="E43" s="52"/>
      <c r="F43" s="47"/>
      <c r="G43" s="92"/>
      <c r="H43" s="94"/>
      <c r="I43" s="130">
        <f t="shared" si="0"/>
        <v>0</v>
      </c>
      <c r="J43" s="89"/>
      <c r="K43" s="130">
        <f t="shared" si="1"/>
        <v>0</v>
      </c>
      <c r="L43" s="130">
        <f t="shared" si="2"/>
        <v>0</v>
      </c>
      <c r="M43" s="130" t="str">
        <f t="shared" si="3"/>
        <v xml:space="preserve"> </v>
      </c>
      <c r="N43" s="130">
        <f t="shared" si="4"/>
        <v>0</v>
      </c>
      <c r="O43" s="21"/>
    </row>
    <row r="44" spans="1:15" x14ac:dyDescent="0.2">
      <c r="A44" s="116"/>
      <c r="B44" s="90"/>
      <c r="C44" s="51"/>
      <c r="D44" s="52"/>
      <c r="E44" s="52"/>
      <c r="F44" s="47"/>
      <c r="G44" s="92"/>
      <c r="H44" s="94"/>
      <c r="I44" s="130">
        <f t="shared" si="0"/>
        <v>0</v>
      </c>
      <c r="J44" s="89"/>
      <c r="K44" s="130">
        <f t="shared" si="1"/>
        <v>0</v>
      </c>
      <c r="L44" s="130">
        <f t="shared" si="2"/>
        <v>0</v>
      </c>
      <c r="M44" s="130" t="str">
        <f t="shared" si="3"/>
        <v xml:space="preserve"> </v>
      </c>
      <c r="N44" s="130">
        <f t="shared" si="4"/>
        <v>0</v>
      </c>
      <c r="O44" s="4"/>
    </row>
    <row r="45" spans="1:15" x14ac:dyDescent="0.2">
      <c r="A45" s="116"/>
      <c r="B45" s="90"/>
      <c r="C45" s="51"/>
      <c r="D45" s="52"/>
      <c r="E45" s="52"/>
      <c r="F45" s="47"/>
      <c r="G45" s="92"/>
      <c r="H45" s="94"/>
      <c r="I45" s="130">
        <f t="shared" si="0"/>
        <v>0</v>
      </c>
      <c r="J45" s="89"/>
      <c r="K45" s="130">
        <f t="shared" si="1"/>
        <v>0</v>
      </c>
      <c r="L45" s="130">
        <f t="shared" si="2"/>
        <v>0</v>
      </c>
      <c r="M45" s="130" t="str">
        <f t="shared" si="3"/>
        <v xml:space="preserve"> </v>
      </c>
      <c r="N45" s="130">
        <f t="shared" si="4"/>
        <v>0</v>
      </c>
      <c r="O45" s="4"/>
    </row>
    <row r="46" spans="1:15" x14ac:dyDescent="0.2">
      <c r="A46" s="116"/>
      <c r="B46" s="90"/>
      <c r="C46" s="51"/>
      <c r="D46" s="52"/>
      <c r="E46" s="52"/>
      <c r="F46" s="47"/>
      <c r="G46" s="92"/>
      <c r="H46" s="94"/>
      <c r="I46" s="130">
        <f t="shared" si="0"/>
        <v>0</v>
      </c>
      <c r="J46" s="89"/>
      <c r="K46" s="130">
        <f t="shared" si="1"/>
        <v>0</v>
      </c>
      <c r="L46" s="130">
        <f t="shared" si="2"/>
        <v>0</v>
      </c>
      <c r="M46" s="130" t="str">
        <f t="shared" si="3"/>
        <v xml:space="preserve"> </v>
      </c>
      <c r="N46" s="130">
        <f t="shared" si="4"/>
        <v>0</v>
      </c>
      <c r="O46" s="4"/>
    </row>
    <row r="47" spans="1:15" x14ac:dyDescent="0.2">
      <c r="A47" s="116"/>
      <c r="B47" s="90"/>
      <c r="C47" s="51"/>
      <c r="D47" s="52"/>
      <c r="E47" s="52"/>
      <c r="F47" s="47"/>
      <c r="G47" s="92"/>
      <c r="H47" s="94"/>
      <c r="I47" s="130">
        <f t="shared" si="0"/>
        <v>0</v>
      </c>
      <c r="J47" s="89"/>
      <c r="K47" s="130">
        <f t="shared" si="1"/>
        <v>0</v>
      </c>
      <c r="L47" s="130">
        <f t="shared" si="2"/>
        <v>0</v>
      </c>
      <c r="M47" s="130" t="str">
        <f t="shared" si="3"/>
        <v xml:space="preserve"> </v>
      </c>
      <c r="N47" s="130">
        <f t="shared" si="4"/>
        <v>0</v>
      </c>
      <c r="O47" s="4"/>
    </row>
    <row r="48" spans="1:15" x14ac:dyDescent="0.2">
      <c r="A48" s="116"/>
      <c r="B48" s="90"/>
      <c r="C48" s="51"/>
      <c r="D48" s="52"/>
      <c r="E48" s="52"/>
      <c r="F48" s="47"/>
      <c r="G48" s="92"/>
      <c r="H48" s="94"/>
      <c r="I48" s="130">
        <f t="shared" si="0"/>
        <v>0</v>
      </c>
      <c r="J48" s="89"/>
      <c r="K48" s="130">
        <f t="shared" si="1"/>
        <v>0</v>
      </c>
      <c r="L48" s="130">
        <f t="shared" si="2"/>
        <v>0</v>
      </c>
      <c r="M48" s="130" t="str">
        <f t="shared" si="3"/>
        <v xml:space="preserve"> </v>
      </c>
      <c r="N48" s="130">
        <f t="shared" si="4"/>
        <v>0</v>
      </c>
      <c r="O48" s="4"/>
    </row>
    <row r="49" spans="1:15" x14ac:dyDescent="0.2">
      <c r="A49" s="116"/>
      <c r="B49" s="90"/>
      <c r="C49" s="51"/>
      <c r="D49" s="52"/>
      <c r="E49" s="52"/>
      <c r="F49" s="47"/>
      <c r="G49" s="92"/>
      <c r="H49" s="94"/>
      <c r="I49" s="130">
        <f t="shared" si="0"/>
        <v>0</v>
      </c>
      <c r="J49" s="89"/>
      <c r="K49" s="130">
        <f t="shared" si="1"/>
        <v>0</v>
      </c>
      <c r="L49" s="130">
        <f t="shared" si="2"/>
        <v>0</v>
      </c>
      <c r="M49" s="130" t="str">
        <f t="shared" si="3"/>
        <v xml:space="preserve"> </v>
      </c>
      <c r="N49" s="130">
        <f t="shared" si="4"/>
        <v>0</v>
      </c>
      <c r="O49" s="4"/>
    </row>
    <row r="50" spans="1:15" x14ac:dyDescent="0.2">
      <c r="A50" s="116"/>
      <c r="B50" s="90"/>
      <c r="C50" s="51"/>
      <c r="D50" s="52"/>
      <c r="E50" s="52"/>
      <c r="F50" s="47"/>
      <c r="G50" s="92"/>
      <c r="H50" s="94"/>
      <c r="I50" s="130">
        <f t="shared" si="0"/>
        <v>0</v>
      </c>
      <c r="J50" s="89"/>
      <c r="K50" s="130">
        <f t="shared" si="1"/>
        <v>0</v>
      </c>
      <c r="L50" s="130">
        <f t="shared" si="2"/>
        <v>0</v>
      </c>
      <c r="M50" s="130" t="str">
        <f t="shared" si="3"/>
        <v xml:space="preserve"> </v>
      </c>
      <c r="N50" s="130">
        <f t="shared" si="4"/>
        <v>0</v>
      </c>
      <c r="O50" s="21"/>
    </row>
    <row r="51" spans="1:15" x14ac:dyDescent="0.2">
      <c r="A51" s="116"/>
      <c r="B51" s="90"/>
      <c r="C51" s="51"/>
      <c r="D51" s="52"/>
      <c r="E51" s="52"/>
      <c r="F51" s="47"/>
      <c r="G51" s="92"/>
      <c r="H51" s="94"/>
      <c r="I51" s="130">
        <f t="shared" si="0"/>
        <v>0</v>
      </c>
      <c r="J51" s="89"/>
      <c r="K51" s="130">
        <f t="shared" si="1"/>
        <v>0</v>
      </c>
      <c r="L51" s="130">
        <f t="shared" si="2"/>
        <v>0</v>
      </c>
      <c r="M51" s="130" t="str">
        <f t="shared" si="3"/>
        <v xml:space="preserve"> </v>
      </c>
      <c r="N51" s="130">
        <f t="shared" si="4"/>
        <v>0</v>
      </c>
      <c r="O51" s="4"/>
    </row>
    <row r="52" spans="1:15" x14ac:dyDescent="0.2">
      <c r="A52" s="116"/>
      <c r="B52" s="90"/>
      <c r="C52" s="51"/>
      <c r="D52" s="52"/>
      <c r="E52" s="52"/>
      <c r="F52" s="47"/>
      <c r="G52" s="92"/>
      <c r="H52" s="94"/>
      <c r="I52" s="130">
        <f t="shared" si="0"/>
        <v>0</v>
      </c>
      <c r="J52" s="89"/>
      <c r="K52" s="130">
        <f t="shared" si="1"/>
        <v>0</v>
      </c>
      <c r="L52" s="130">
        <f t="shared" si="2"/>
        <v>0</v>
      </c>
      <c r="M52" s="130" t="str">
        <f t="shared" si="3"/>
        <v xml:space="preserve"> </v>
      </c>
      <c r="N52" s="130">
        <f t="shared" si="4"/>
        <v>0</v>
      </c>
      <c r="O52" s="4"/>
    </row>
    <row r="53" spans="1:15" x14ac:dyDescent="0.2">
      <c r="A53" s="116"/>
      <c r="B53" s="90"/>
      <c r="C53" s="51"/>
      <c r="D53" s="52"/>
      <c r="E53" s="52"/>
      <c r="F53" s="47"/>
      <c r="G53" s="92"/>
      <c r="H53" s="94"/>
      <c r="I53" s="130">
        <f t="shared" si="0"/>
        <v>0</v>
      </c>
      <c r="J53" s="89"/>
      <c r="K53" s="130">
        <f t="shared" si="1"/>
        <v>0</v>
      </c>
      <c r="L53" s="130">
        <f t="shared" si="2"/>
        <v>0</v>
      </c>
      <c r="M53" s="130" t="str">
        <f t="shared" si="3"/>
        <v xml:space="preserve"> </v>
      </c>
      <c r="N53" s="130">
        <f t="shared" si="4"/>
        <v>0</v>
      </c>
      <c r="O53" s="4"/>
    </row>
    <row r="54" spans="1:15" x14ac:dyDescent="0.2">
      <c r="A54" s="116"/>
      <c r="B54" s="90"/>
      <c r="C54" s="51"/>
      <c r="D54" s="52"/>
      <c r="E54" s="52"/>
      <c r="F54" s="47"/>
      <c r="G54" s="92"/>
      <c r="H54" s="94"/>
      <c r="I54" s="130">
        <f t="shared" si="0"/>
        <v>0</v>
      </c>
      <c r="J54" s="89"/>
      <c r="K54" s="130">
        <f t="shared" si="1"/>
        <v>0</v>
      </c>
      <c r="L54" s="130">
        <f t="shared" si="2"/>
        <v>0</v>
      </c>
      <c r="M54" s="130" t="str">
        <f t="shared" si="3"/>
        <v xml:space="preserve"> </v>
      </c>
      <c r="N54" s="130">
        <f t="shared" si="4"/>
        <v>0</v>
      </c>
      <c r="O54" s="4"/>
    </row>
    <row r="55" spans="1:15" x14ac:dyDescent="0.2">
      <c r="A55" s="116"/>
      <c r="B55" s="90"/>
      <c r="C55" s="51"/>
      <c r="D55" s="52"/>
      <c r="E55" s="52"/>
      <c r="F55" s="47"/>
      <c r="G55" s="92"/>
      <c r="H55" s="94"/>
      <c r="I55" s="130">
        <f t="shared" si="0"/>
        <v>0</v>
      </c>
      <c r="J55" s="89"/>
      <c r="K55" s="130">
        <f t="shared" si="1"/>
        <v>0</v>
      </c>
      <c r="L55" s="130">
        <f t="shared" si="2"/>
        <v>0</v>
      </c>
      <c r="M55" s="130" t="str">
        <f t="shared" si="3"/>
        <v xml:space="preserve"> </v>
      </c>
      <c r="N55" s="130">
        <f t="shared" si="4"/>
        <v>0</v>
      </c>
      <c r="O55" s="4"/>
    </row>
    <row r="56" spans="1:15" x14ac:dyDescent="0.2">
      <c r="A56" s="116"/>
      <c r="B56" s="90"/>
      <c r="C56" s="51"/>
      <c r="D56" s="52"/>
      <c r="E56" s="52"/>
      <c r="F56" s="47"/>
      <c r="G56" s="92"/>
      <c r="H56" s="94"/>
      <c r="I56" s="130">
        <f t="shared" si="0"/>
        <v>0</v>
      </c>
      <c r="J56" s="89"/>
      <c r="K56" s="130">
        <f t="shared" si="1"/>
        <v>0</v>
      </c>
      <c r="L56" s="130">
        <f t="shared" si="2"/>
        <v>0</v>
      </c>
      <c r="M56" s="130" t="str">
        <f t="shared" si="3"/>
        <v xml:space="preserve"> </v>
      </c>
      <c r="N56" s="130">
        <f t="shared" si="4"/>
        <v>0</v>
      </c>
      <c r="O56" s="21"/>
    </row>
    <row r="57" spans="1:15" x14ac:dyDescent="0.2">
      <c r="A57" s="116"/>
      <c r="B57" s="90"/>
      <c r="C57" s="51"/>
      <c r="D57" s="52"/>
      <c r="E57" s="52"/>
      <c r="F57" s="47"/>
      <c r="G57" s="92"/>
      <c r="H57" s="94"/>
      <c r="I57" s="130">
        <f t="shared" si="0"/>
        <v>0</v>
      </c>
      <c r="J57" s="89"/>
      <c r="K57" s="130">
        <f t="shared" si="1"/>
        <v>0</v>
      </c>
      <c r="L57" s="130">
        <f t="shared" si="2"/>
        <v>0</v>
      </c>
      <c r="M57" s="130" t="str">
        <f t="shared" si="3"/>
        <v xml:space="preserve"> </v>
      </c>
      <c r="N57" s="130">
        <f t="shared" si="4"/>
        <v>0</v>
      </c>
      <c r="O57" s="4"/>
    </row>
    <row r="58" spans="1:15" x14ac:dyDescent="0.2">
      <c r="A58" s="116"/>
      <c r="B58" s="90"/>
      <c r="C58" s="51"/>
      <c r="D58" s="52"/>
      <c r="E58" s="52"/>
      <c r="F58" s="47"/>
      <c r="G58" s="92"/>
      <c r="H58" s="94"/>
      <c r="I58" s="130">
        <f t="shared" si="0"/>
        <v>0</v>
      </c>
      <c r="J58" s="89"/>
      <c r="K58" s="130">
        <f t="shared" si="1"/>
        <v>0</v>
      </c>
      <c r="L58" s="130">
        <f t="shared" si="2"/>
        <v>0</v>
      </c>
      <c r="M58" s="130" t="str">
        <f t="shared" si="3"/>
        <v xml:space="preserve"> </v>
      </c>
      <c r="N58" s="130">
        <f t="shared" si="4"/>
        <v>0</v>
      </c>
      <c r="O58" s="4"/>
    </row>
    <row r="59" spans="1:15" x14ac:dyDescent="0.2">
      <c r="A59" s="116"/>
      <c r="B59" s="90"/>
      <c r="C59" s="51"/>
      <c r="D59" s="52"/>
      <c r="E59" s="52"/>
      <c r="F59" s="47"/>
      <c r="G59" s="92"/>
      <c r="H59" s="94"/>
      <c r="I59" s="130">
        <f t="shared" si="0"/>
        <v>0</v>
      </c>
      <c r="J59" s="89"/>
      <c r="K59" s="130">
        <f t="shared" si="1"/>
        <v>0</v>
      </c>
      <c r="L59" s="130">
        <f t="shared" si="2"/>
        <v>0</v>
      </c>
      <c r="M59" s="130" t="str">
        <f t="shared" si="3"/>
        <v xml:space="preserve"> </v>
      </c>
      <c r="N59" s="130">
        <f t="shared" si="4"/>
        <v>0</v>
      </c>
      <c r="O59" s="4"/>
    </row>
    <row r="60" spans="1:15" x14ac:dyDescent="0.2">
      <c r="A60" s="116"/>
      <c r="B60" s="90"/>
      <c r="C60" s="51"/>
      <c r="D60" s="52"/>
      <c r="E60" s="52"/>
      <c r="F60" s="47"/>
      <c r="G60" s="92"/>
      <c r="H60" s="94"/>
      <c r="I60" s="130">
        <f t="shared" si="0"/>
        <v>0</v>
      </c>
      <c r="J60" s="89"/>
      <c r="K60" s="130">
        <f t="shared" si="1"/>
        <v>0</v>
      </c>
      <c r="L60" s="130">
        <f t="shared" si="2"/>
        <v>0</v>
      </c>
      <c r="M60" s="130" t="str">
        <f t="shared" si="3"/>
        <v xml:space="preserve"> </v>
      </c>
      <c r="N60" s="130">
        <f t="shared" si="4"/>
        <v>0</v>
      </c>
      <c r="O60" s="4"/>
    </row>
    <row r="61" spans="1:15" x14ac:dyDescent="0.2">
      <c r="A61" s="116"/>
      <c r="B61" s="90"/>
      <c r="C61" s="51"/>
      <c r="D61" s="52"/>
      <c r="E61" s="52"/>
      <c r="F61" s="47"/>
      <c r="G61" s="92"/>
      <c r="H61" s="94"/>
      <c r="I61" s="130">
        <f t="shared" si="0"/>
        <v>0</v>
      </c>
      <c r="J61" s="89"/>
      <c r="K61" s="130">
        <f t="shared" si="1"/>
        <v>0</v>
      </c>
      <c r="L61" s="130">
        <f t="shared" si="2"/>
        <v>0</v>
      </c>
      <c r="M61" s="130" t="str">
        <f t="shared" si="3"/>
        <v xml:space="preserve"> </v>
      </c>
      <c r="N61" s="130">
        <f t="shared" si="4"/>
        <v>0</v>
      </c>
      <c r="O61" s="4"/>
    </row>
    <row r="62" spans="1:15" x14ac:dyDescent="0.2">
      <c r="A62" s="116"/>
      <c r="B62" s="90"/>
      <c r="C62" s="51"/>
      <c r="D62" s="52"/>
      <c r="E62" s="52"/>
      <c r="F62" s="47"/>
      <c r="G62" s="92"/>
      <c r="H62" s="94"/>
      <c r="I62" s="130">
        <f t="shared" si="0"/>
        <v>0</v>
      </c>
      <c r="J62" s="89"/>
      <c r="K62" s="130">
        <f t="shared" si="1"/>
        <v>0</v>
      </c>
      <c r="L62" s="130">
        <f t="shared" si="2"/>
        <v>0</v>
      </c>
      <c r="M62" s="130" t="str">
        <f t="shared" si="3"/>
        <v xml:space="preserve"> </v>
      </c>
      <c r="N62" s="130">
        <f t="shared" si="4"/>
        <v>0</v>
      </c>
      <c r="O62" s="4"/>
    </row>
    <row r="63" spans="1:15" x14ac:dyDescent="0.2">
      <c r="A63" s="116"/>
      <c r="B63" s="90"/>
      <c r="C63" s="51"/>
      <c r="D63" s="52"/>
      <c r="E63" s="52"/>
      <c r="F63" s="47"/>
      <c r="G63" s="92"/>
      <c r="H63" s="94"/>
      <c r="I63" s="130">
        <f t="shared" si="0"/>
        <v>0</v>
      </c>
      <c r="J63" s="89"/>
      <c r="K63" s="130">
        <f t="shared" si="1"/>
        <v>0</v>
      </c>
      <c r="L63" s="130">
        <f t="shared" si="2"/>
        <v>0</v>
      </c>
      <c r="M63" s="130" t="str">
        <f t="shared" si="3"/>
        <v xml:space="preserve"> </v>
      </c>
      <c r="N63" s="130">
        <f t="shared" si="4"/>
        <v>0</v>
      </c>
      <c r="O63" s="21"/>
    </row>
    <row r="64" spans="1:15" x14ac:dyDescent="0.2">
      <c r="A64" s="116"/>
      <c r="B64" s="90"/>
      <c r="C64" s="51"/>
      <c r="D64" s="52"/>
      <c r="E64" s="52"/>
      <c r="F64" s="47"/>
      <c r="G64" s="92"/>
      <c r="H64" s="94"/>
      <c r="I64" s="130">
        <f t="shared" si="0"/>
        <v>0</v>
      </c>
      <c r="J64" s="89"/>
      <c r="K64" s="130">
        <f t="shared" si="1"/>
        <v>0</v>
      </c>
      <c r="L64" s="130">
        <f t="shared" si="2"/>
        <v>0</v>
      </c>
      <c r="M64" s="130" t="str">
        <f t="shared" si="3"/>
        <v xml:space="preserve"> </v>
      </c>
      <c r="N64" s="130">
        <f t="shared" si="4"/>
        <v>0</v>
      </c>
      <c r="O64" s="4"/>
    </row>
    <row r="65" spans="1:15" x14ac:dyDescent="0.2">
      <c r="A65" s="116"/>
      <c r="B65" s="90"/>
      <c r="C65" s="51"/>
      <c r="D65" s="52"/>
      <c r="E65" s="52"/>
      <c r="F65" s="47"/>
      <c r="G65" s="92"/>
      <c r="H65" s="94"/>
      <c r="I65" s="130">
        <f t="shared" si="0"/>
        <v>0</v>
      </c>
      <c r="J65" s="89"/>
      <c r="K65" s="130">
        <f t="shared" si="1"/>
        <v>0</v>
      </c>
      <c r="L65" s="130">
        <f t="shared" si="2"/>
        <v>0</v>
      </c>
      <c r="M65" s="130" t="str">
        <f t="shared" si="3"/>
        <v xml:space="preserve"> </v>
      </c>
      <c r="N65" s="130">
        <f t="shared" si="4"/>
        <v>0</v>
      </c>
      <c r="O65" s="4"/>
    </row>
    <row r="66" spans="1:15" x14ac:dyDescent="0.2">
      <c r="A66" s="116"/>
      <c r="B66" s="90"/>
      <c r="C66" s="51"/>
      <c r="D66" s="52"/>
      <c r="E66" s="52"/>
      <c r="F66" s="47"/>
      <c r="G66" s="92"/>
      <c r="H66" s="94"/>
      <c r="I66" s="130">
        <f t="shared" si="0"/>
        <v>0</v>
      </c>
      <c r="J66" s="89"/>
      <c r="K66" s="130">
        <f t="shared" si="1"/>
        <v>0</v>
      </c>
      <c r="L66" s="130">
        <f t="shared" si="2"/>
        <v>0</v>
      </c>
      <c r="M66" s="130" t="str">
        <f t="shared" si="3"/>
        <v xml:space="preserve"> </v>
      </c>
      <c r="N66" s="130">
        <f t="shared" si="4"/>
        <v>0</v>
      </c>
      <c r="O66" s="4"/>
    </row>
    <row r="67" spans="1:15" x14ac:dyDescent="0.2">
      <c r="A67" s="116"/>
      <c r="B67" s="90"/>
      <c r="C67" s="51"/>
      <c r="D67" s="52"/>
      <c r="E67" s="52"/>
      <c r="F67" s="47"/>
      <c r="G67" s="92"/>
      <c r="H67" s="94"/>
      <c r="I67" s="130">
        <f t="shared" si="0"/>
        <v>0</v>
      </c>
      <c r="J67" s="89"/>
      <c r="K67" s="130">
        <f t="shared" si="1"/>
        <v>0</v>
      </c>
      <c r="L67" s="130">
        <f t="shared" si="2"/>
        <v>0</v>
      </c>
      <c r="M67" s="130" t="str">
        <f t="shared" si="3"/>
        <v xml:space="preserve"> </v>
      </c>
      <c r="N67" s="130">
        <f t="shared" si="4"/>
        <v>0</v>
      </c>
      <c r="O67" s="4"/>
    </row>
    <row r="68" spans="1:15" x14ac:dyDescent="0.2">
      <c r="A68" s="116"/>
      <c r="B68" s="90"/>
      <c r="C68" s="51"/>
      <c r="D68" s="52"/>
      <c r="E68" s="52"/>
      <c r="F68" s="47"/>
      <c r="G68" s="92"/>
      <c r="H68" s="94"/>
      <c r="I68" s="130">
        <f t="shared" si="0"/>
        <v>0</v>
      </c>
      <c r="J68" s="89"/>
      <c r="K68" s="130">
        <f t="shared" si="1"/>
        <v>0</v>
      </c>
      <c r="L68" s="130">
        <f t="shared" si="2"/>
        <v>0</v>
      </c>
      <c r="M68" s="130" t="str">
        <f t="shared" si="3"/>
        <v xml:space="preserve"> </v>
      </c>
      <c r="N68" s="130">
        <f t="shared" si="4"/>
        <v>0</v>
      </c>
      <c r="O68" s="4"/>
    </row>
    <row r="69" spans="1:15" x14ac:dyDescent="0.2">
      <c r="A69" s="116"/>
      <c r="B69" s="90"/>
      <c r="C69" s="51"/>
      <c r="D69" s="52"/>
      <c r="E69" s="52"/>
      <c r="F69" s="47"/>
      <c r="G69" s="92"/>
      <c r="H69" s="94"/>
      <c r="I69" s="130">
        <f t="shared" si="0"/>
        <v>0</v>
      </c>
      <c r="J69" s="89"/>
      <c r="K69" s="130">
        <f t="shared" si="1"/>
        <v>0</v>
      </c>
      <c r="L69" s="130">
        <f t="shared" si="2"/>
        <v>0</v>
      </c>
      <c r="M69" s="130" t="str">
        <f t="shared" si="3"/>
        <v xml:space="preserve"> </v>
      </c>
      <c r="N69" s="130">
        <f t="shared" si="4"/>
        <v>0</v>
      </c>
      <c r="O69" s="4"/>
    </row>
    <row r="70" spans="1:15" x14ac:dyDescent="0.2">
      <c r="A70" s="116"/>
      <c r="B70" s="90"/>
      <c r="C70" s="51"/>
      <c r="D70" s="52"/>
      <c r="E70" s="52"/>
      <c r="F70" s="47"/>
      <c r="G70" s="92"/>
      <c r="H70" s="94"/>
      <c r="I70" s="130">
        <f t="shared" si="0"/>
        <v>0</v>
      </c>
      <c r="J70" s="89"/>
      <c r="K70" s="130">
        <f t="shared" si="1"/>
        <v>0</v>
      </c>
      <c r="L70" s="130">
        <f t="shared" si="2"/>
        <v>0</v>
      </c>
      <c r="M70" s="130" t="str">
        <f t="shared" si="3"/>
        <v xml:space="preserve"> </v>
      </c>
      <c r="N70" s="130">
        <f t="shared" si="4"/>
        <v>0</v>
      </c>
      <c r="O70" s="21"/>
    </row>
    <row r="71" spans="1:15" x14ac:dyDescent="0.2">
      <c r="A71" s="116"/>
      <c r="B71" s="90"/>
      <c r="C71" s="51"/>
      <c r="D71" s="52"/>
      <c r="E71" s="52"/>
      <c r="F71" s="47"/>
      <c r="G71" s="92"/>
      <c r="H71" s="94"/>
      <c r="I71" s="130">
        <f t="shared" si="0"/>
        <v>0</v>
      </c>
      <c r="J71" s="89"/>
      <c r="K71" s="130">
        <f t="shared" si="1"/>
        <v>0</v>
      </c>
      <c r="L71" s="130">
        <f t="shared" si="2"/>
        <v>0</v>
      </c>
      <c r="M71" s="130" t="str">
        <f t="shared" si="3"/>
        <v xml:space="preserve"> </v>
      </c>
      <c r="N71" s="130">
        <f t="shared" si="4"/>
        <v>0</v>
      </c>
      <c r="O71" s="4"/>
    </row>
    <row r="72" spans="1:15" x14ac:dyDescent="0.2">
      <c r="A72" s="116"/>
      <c r="B72" s="90"/>
      <c r="C72" s="51"/>
      <c r="D72" s="52"/>
      <c r="E72" s="52"/>
      <c r="F72" s="47"/>
      <c r="G72" s="92"/>
      <c r="H72" s="94"/>
      <c r="I72" s="130">
        <f t="shared" ref="I72:I100" si="5">IF(E72&gt;0,E72-D72,0)</f>
        <v>0</v>
      </c>
      <c r="J72" s="89"/>
      <c r="K72" s="130">
        <f t="shared" ref="K72:K100" si="6">IF(G72="GUV",K71+I72,K71)</f>
        <v>0</v>
      </c>
      <c r="L72" s="130">
        <f t="shared" ref="L72:L100" si="7">L71+I72</f>
        <v>0</v>
      </c>
      <c r="M72" s="130" t="str">
        <f t="shared" ref="M72:M100" si="8">IF(G72="GUV",I72," ")</f>
        <v xml:space="preserve"> </v>
      </c>
      <c r="N72" s="130">
        <f t="shared" ref="N72:N100" si="9">IF(G72="GUV"," ",I72)</f>
        <v>0</v>
      </c>
      <c r="O72" s="4"/>
    </row>
    <row r="73" spans="1:15" x14ac:dyDescent="0.2">
      <c r="A73" s="116"/>
      <c r="B73" s="90"/>
      <c r="C73" s="91"/>
      <c r="D73" s="1"/>
      <c r="E73" s="1"/>
      <c r="F73" s="47"/>
      <c r="G73" s="92"/>
      <c r="H73" s="94"/>
      <c r="I73" s="130">
        <f t="shared" si="5"/>
        <v>0</v>
      </c>
      <c r="J73" s="89"/>
      <c r="K73" s="130">
        <f t="shared" si="6"/>
        <v>0</v>
      </c>
      <c r="L73" s="130">
        <f t="shared" si="7"/>
        <v>0</v>
      </c>
      <c r="M73" s="130" t="str">
        <f t="shared" si="8"/>
        <v xml:space="preserve"> </v>
      </c>
      <c r="N73" s="130">
        <f t="shared" si="9"/>
        <v>0</v>
      </c>
      <c r="O73" s="4"/>
    </row>
    <row r="74" spans="1:15" x14ac:dyDescent="0.2">
      <c r="A74" s="116"/>
      <c r="B74" s="90"/>
      <c r="C74" s="91"/>
      <c r="D74" s="1"/>
      <c r="E74" s="1"/>
      <c r="F74" s="47"/>
      <c r="G74" s="92"/>
      <c r="H74" s="94"/>
      <c r="I74" s="130">
        <f t="shared" si="5"/>
        <v>0</v>
      </c>
      <c r="J74" s="89"/>
      <c r="K74" s="130">
        <f t="shared" si="6"/>
        <v>0</v>
      </c>
      <c r="L74" s="130">
        <f t="shared" si="7"/>
        <v>0</v>
      </c>
      <c r="M74" s="130" t="str">
        <f t="shared" si="8"/>
        <v xml:space="preserve"> </v>
      </c>
      <c r="N74" s="130">
        <f t="shared" si="9"/>
        <v>0</v>
      </c>
      <c r="O74" s="4"/>
    </row>
    <row r="75" spans="1:15" x14ac:dyDescent="0.2">
      <c r="A75" s="116"/>
      <c r="B75" s="90"/>
      <c r="C75" s="91"/>
      <c r="D75" s="1"/>
      <c r="E75" s="1"/>
      <c r="F75" s="47"/>
      <c r="G75" s="92"/>
      <c r="H75" s="94"/>
      <c r="I75" s="130">
        <f t="shared" si="5"/>
        <v>0</v>
      </c>
      <c r="J75" s="89"/>
      <c r="K75" s="130">
        <f t="shared" si="6"/>
        <v>0</v>
      </c>
      <c r="L75" s="130">
        <f t="shared" si="7"/>
        <v>0</v>
      </c>
      <c r="M75" s="130" t="str">
        <f t="shared" si="8"/>
        <v xml:space="preserve"> </v>
      </c>
      <c r="N75" s="130">
        <f t="shared" si="9"/>
        <v>0</v>
      </c>
      <c r="O75" s="4"/>
    </row>
    <row r="76" spans="1:15" x14ac:dyDescent="0.2">
      <c r="A76" s="116"/>
      <c r="B76" s="90"/>
      <c r="C76" s="91"/>
      <c r="D76" s="1"/>
      <c r="E76" s="1"/>
      <c r="F76" s="47"/>
      <c r="G76" s="92"/>
      <c r="H76" s="94"/>
      <c r="I76" s="130">
        <f t="shared" si="5"/>
        <v>0</v>
      </c>
      <c r="J76" s="89"/>
      <c r="K76" s="130">
        <f t="shared" si="6"/>
        <v>0</v>
      </c>
      <c r="L76" s="130">
        <f t="shared" si="7"/>
        <v>0</v>
      </c>
      <c r="M76" s="130" t="str">
        <f t="shared" si="8"/>
        <v xml:space="preserve"> </v>
      </c>
      <c r="N76" s="130">
        <f t="shared" si="9"/>
        <v>0</v>
      </c>
      <c r="O76" s="4"/>
    </row>
    <row r="77" spans="1:15" x14ac:dyDescent="0.2">
      <c r="A77" s="116"/>
      <c r="B77" s="90"/>
      <c r="C77" s="91"/>
      <c r="D77" s="1"/>
      <c r="E77" s="1"/>
      <c r="F77" s="47"/>
      <c r="G77" s="92"/>
      <c r="H77" s="94"/>
      <c r="I77" s="130">
        <f t="shared" si="5"/>
        <v>0</v>
      </c>
      <c r="J77" s="89"/>
      <c r="K77" s="130">
        <f t="shared" si="6"/>
        <v>0</v>
      </c>
      <c r="L77" s="130">
        <f t="shared" si="7"/>
        <v>0</v>
      </c>
      <c r="M77" s="130" t="str">
        <f t="shared" si="8"/>
        <v xml:space="preserve"> </v>
      </c>
      <c r="N77" s="130">
        <f t="shared" si="9"/>
        <v>0</v>
      </c>
      <c r="O77" s="21"/>
    </row>
    <row r="78" spans="1:15" x14ac:dyDescent="0.2">
      <c r="A78" s="116"/>
      <c r="B78" s="90"/>
      <c r="C78" s="91"/>
      <c r="D78" s="1"/>
      <c r="E78" s="1"/>
      <c r="F78" s="47"/>
      <c r="G78" s="92"/>
      <c r="H78" s="94"/>
      <c r="I78" s="130">
        <f t="shared" si="5"/>
        <v>0</v>
      </c>
      <c r="J78" s="89"/>
      <c r="K78" s="130">
        <f t="shared" si="6"/>
        <v>0</v>
      </c>
      <c r="L78" s="130">
        <f t="shared" si="7"/>
        <v>0</v>
      </c>
      <c r="M78" s="130" t="str">
        <f t="shared" si="8"/>
        <v xml:space="preserve"> </v>
      </c>
      <c r="N78" s="130">
        <f t="shared" si="9"/>
        <v>0</v>
      </c>
      <c r="O78" s="4"/>
    </row>
    <row r="79" spans="1:15" x14ac:dyDescent="0.2">
      <c r="A79" s="116"/>
      <c r="B79" s="90"/>
      <c r="C79" s="91"/>
      <c r="D79" s="1"/>
      <c r="E79" s="1"/>
      <c r="F79" s="47"/>
      <c r="G79" s="92"/>
      <c r="H79" s="94"/>
      <c r="I79" s="130">
        <f t="shared" si="5"/>
        <v>0</v>
      </c>
      <c r="J79" s="89"/>
      <c r="K79" s="130">
        <f t="shared" si="6"/>
        <v>0</v>
      </c>
      <c r="L79" s="130">
        <f t="shared" si="7"/>
        <v>0</v>
      </c>
      <c r="M79" s="130" t="str">
        <f t="shared" si="8"/>
        <v xml:space="preserve"> </v>
      </c>
      <c r="N79" s="130">
        <f t="shared" si="9"/>
        <v>0</v>
      </c>
      <c r="O79" s="4"/>
    </row>
    <row r="80" spans="1:15" x14ac:dyDescent="0.2">
      <c r="A80" s="116"/>
      <c r="B80" s="90"/>
      <c r="C80" s="91"/>
      <c r="D80" s="1"/>
      <c r="E80" s="1"/>
      <c r="F80" s="47"/>
      <c r="G80" s="92"/>
      <c r="H80" s="94"/>
      <c r="I80" s="130">
        <f t="shared" si="5"/>
        <v>0</v>
      </c>
      <c r="J80" s="89"/>
      <c r="K80" s="130">
        <f t="shared" si="6"/>
        <v>0</v>
      </c>
      <c r="L80" s="130">
        <f t="shared" si="7"/>
        <v>0</v>
      </c>
      <c r="M80" s="130" t="str">
        <f t="shared" si="8"/>
        <v xml:space="preserve"> </v>
      </c>
      <c r="N80" s="130">
        <f t="shared" si="9"/>
        <v>0</v>
      </c>
      <c r="O80" s="4"/>
    </row>
    <row r="81" spans="1:15" x14ac:dyDescent="0.2">
      <c r="A81" s="116"/>
      <c r="B81" s="90"/>
      <c r="C81" s="91"/>
      <c r="D81" s="1"/>
      <c r="E81" s="1"/>
      <c r="F81" s="47"/>
      <c r="G81" s="92"/>
      <c r="H81" s="94"/>
      <c r="I81" s="130">
        <f t="shared" si="5"/>
        <v>0</v>
      </c>
      <c r="J81" s="89"/>
      <c r="K81" s="130">
        <f t="shared" si="6"/>
        <v>0</v>
      </c>
      <c r="L81" s="130">
        <f t="shared" si="7"/>
        <v>0</v>
      </c>
      <c r="M81" s="130" t="str">
        <f t="shared" si="8"/>
        <v xml:space="preserve"> </v>
      </c>
      <c r="N81" s="130">
        <f t="shared" si="9"/>
        <v>0</v>
      </c>
      <c r="O81" s="4"/>
    </row>
    <row r="82" spans="1:15" x14ac:dyDescent="0.2">
      <c r="A82" s="116"/>
      <c r="B82" s="90"/>
      <c r="C82" s="91"/>
      <c r="D82" s="1"/>
      <c r="E82" s="1"/>
      <c r="F82" s="47"/>
      <c r="G82" s="92"/>
      <c r="H82" s="94"/>
      <c r="I82" s="130">
        <f t="shared" si="5"/>
        <v>0</v>
      </c>
      <c r="J82" s="89"/>
      <c r="K82" s="130">
        <f t="shared" si="6"/>
        <v>0</v>
      </c>
      <c r="L82" s="130">
        <f t="shared" si="7"/>
        <v>0</v>
      </c>
      <c r="M82" s="130" t="str">
        <f t="shared" si="8"/>
        <v xml:space="preserve"> </v>
      </c>
      <c r="N82" s="130">
        <f t="shared" si="9"/>
        <v>0</v>
      </c>
      <c r="O82" s="4"/>
    </row>
    <row r="83" spans="1:15" x14ac:dyDescent="0.2">
      <c r="A83" s="116"/>
      <c r="B83" s="90"/>
      <c r="C83" s="91"/>
      <c r="D83" s="1"/>
      <c r="E83" s="1"/>
      <c r="F83" s="47"/>
      <c r="G83" s="92"/>
      <c r="H83" s="94"/>
      <c r="I83" s="130">
        <f t="shared" si="5"/>
        <v>0</v>
      </c>
      <c r="J83" s="89"/>
      <c r="K83" s="130">
        <f t="shared" si="6"/>
        <v>0</v>
      </c>
      <c r="L83" s="130">
        <f t="shared" si="7"/>
        <v>0</v>
      </c>
      <c r="M83" s="130" t="str">
        <f t="shared" si="8"/>
        <v xml:space="preserve"> </v>
      </c>
      <c r="N83" s="130">
        <f t="shared" si="9"/>
        <v>0</v>
      </c>
      <c r="O83" s="4"/>
    </row>
    <row r="84" spans="1:15" x14ac:dyDescent="0.2">
      <c r="A84" s="116"/>
      <c r="B84" s="90"/>
      <c r="C84" s="91"/>
      <c r="D84" s="1"/>
      <c r="E84" s="1"/>
      <c r="F84" s="47"/>
      <c r="G84" s="92"/>
      <c r="H84" s="94"/>
      <c r="I84" s="130">
        <f t="shared" si="5"/>
        <v>0</v>
      </c>
      <c r="J84" s="89"/>
      <c r="K84" s="130">
        <f t="shared" si="6"/>
        <v>0</v>
      </c>
      <c r="L84" s="130">
        <f t="shared" si="7"/>
        <v>0</v>
      </c>
      <c r="M84" s="130" t="str">
        <f t="shared" si="8"/>
        <v xml:space="preserve"> </v>
      </c>
      <c r="N84" s="130">
        <f t="shared" si="9"/>
        <v>0</v>
      </c>
      <c r="O84" s="4"/>
    </row>
    <row r="85" spans="1:15" x14ac:dyDescent="0.2">
      <c r="A85" s="116"/>
      <c r="B85" s="90"/>
      <c r="C85" s="91"/>
      <c r="D85" s="1"/>
      <c r="E85" s="1"/>
      <c r="F85" s="47"/>
      <c r="G85" s="92"/>
      <c r="H85" s="94"/>
      <c r="I85" s="130">
        <f t="shared" si="5"/>
        <v>0</v>
      </c>
      <c r="J85" s="89"/>
      <c r="K85" s="130">
        <f t="shared" si="6"/>
        <v>0</v>
      </c>
      <c r="L85" s="130">
        <f t="shared" si="7"/>
        <v>0</v>
      </c>
      <c r="M85" s="130" t="str">
        <f t="shared" si="8"/>
        <v xml:space="preserve"> </v>
      </c>
      <c r="N85" s="130">
        <f t="shared" si="9"/>
        <v>0</v>
      </c>
      <c r="O85" s="4"/>
    </row>
    <row r="86" spans="1:15" x14ac:dyDescent="0.2">
      <c r="A86" s="116"/>
      <c r="B86" s="90"/>
      <c r="C86" s="91"/>
      <c r="D86" s="1"/>
      <c r="E86" s="1"/>
      <c r="F86" s="47"/>
      <c r="G86" s="92"/>
      <c r="H86" s="94"/>
      <c r="I86" s="130">
        <f t="shared" si="5"/>
        <v>0</v>
      </c>
      <c r="J86" s="89"/>
      <c r="K86" s="130">
        <f t="shared" si="6"/>
        <v>0</v>
      </c>
      <c r="L86" s="130">
        <f t="shared" si="7"/>
        <v>0</v>
      </c>
      <c r="M86" s="130" t="str">
        <f t="shared" si="8"/>
        <v xml:space="preserve"> </v>
      </c>
      <c r="N86" s="130">
        <f t="shared" si="9"/>
        <v>0</v>
      </c>
      <c r="O86" s="4"/>
    </row>
    <row r="87" spans="1:15" x14ac:dyDescent="0.2">
      <c r="A87" s="116"/>
      <c r="B87" s="90"/>
      <c r="C87" s="91"/>
      <c r="D87" s="1"/>
      <c r="E87" s="1"/>
      <c r="F87" s="47"/>
      <c r="G87" s="92"/>
      <c r="H87" s="94"/>
      <c r="I87" s="130">
        <f t="shared" si="5"/>
        <v>0</v>
      </c>
      <c r="J87" s="89"/>
      <c r="K87" s="130">
        <f t="shared" si="6"/>
        <v>0</v>
      </c>
      <c r="L87" s="130">
        <f t="shared" si="7"/>
        <v>0</v>
      </c>
      <c r="M87" s="130" t="str">
        <f t="shared" si="8"/>
        <v xml:space="preserve"> </v>
      </c>
      <c r="N87" s="130">
        <f t="shared" si="9"/>
        <v>0</v>
      </c>
      <c r="O87" s="21"/>
    </row>
    <row r="88" spans="1:15" x14ac:dyDescent="0.2">
      <c r="A88" s="116"/>
      <c r="B88" s="90"/>
      <c r="C88" s="91"/>
      <c r="D88" s="1"/>
      <c r="E88" s="1"/>
      <c r="F88" s="47"/>
      <c r="G88" s="92"/>
      <c r="H88" s="94"/>
      <c r="I88" s="130">
        <f t="shared" si="5"/>
        <v>0</v>
      </c>
      <c r="J88" s="89"/>
      <c r="K88" s="130">
        <f t="shared" si="6"/>
        <v>0</v>
      </c>
      <c r="L88" s="130">
        <f t="shared" si="7"/>
        <v>0</v>
      </c>
      <c r="M88" s="130" t="str">
        <f t="shared" si="8"/>
        <v xml:space="preserve"> </v>
      </c>
      <c r="N88" s="130">
        <f t="shared" si="9"/>
        <v>0</v>
      </c>
      <c r="O88" s="4"/>
    </row>
    <row r="89" spans="1:15" x14ac:dyDescent="0.2">
      <c r="A89" s="116"/>
      <c r="B89" s="90"/>
      <c r="C89" s="91"/>
      <c r="D89" s="1"/>
      <c r="E89" s="1"/>
      <c r="F89" s="47"/>
      <c r="G89" s="92"/>
      <c r="H89" s="94"/>
      <c r="I89" s="130">
        <f t="shared" si="5"/>
        <v>0</v>
      </c>
      <c r="J89" s="89"/>
      <c r="K89" s="130">
        <f t="shared" si="6"/>
        <v>0</v>
      </c>
      <c r="L89" s="130">
        <f t="shared" si="7"/>
        <v>0</v>
      </c>
      <c r="M89" s="130" t="str">
        <f t="shared" si="8"/>
        <v xml:space="preserve"> </v>
      </c>
      <c r="N89" s="130">
        <f t="shared" si="9"/>
        <v>0</v>
      </c>
      <c r="O89" s="4"/>
    </row>
    <row r="90" spans="1:15" x14ac:dyDescent="0.2">
      <c r="A90" s="116"/>
      <c r="B90" s="90"/>
      <c r="C90" s="91"/>
      <c r="D90" s="1"/>
      <c r="E90" s="1"/>
      <c r="F90" s="47"/>
      <c r="G90" s="92"/>
      <c r="H90" s="94"/>
      <c r="I90" s="130">
        <f t="shared" si="5"/>
        <v>0</v>
      </c>
      <c r="J90" s="89"/>
      <c r="K90" s="130">
        <f t="shared" si="6"/>
        <v>0</v>
      </c>
      <c r="L90" s="130">
        <f t="shared" si="7"/>
        <v>0</v>
      </c>
      <c r="M90" s="130" t="str">
        <f t="shared" si="8"/>
        <v xml:space="preserve"> </v>
      </c>
      <c r="N90" s="130">
        <f t="shared" si="9"/>
        <v>0</v>
      </c>
      <c r="O90" s="4"/>
    </row>
    <row r="91" spans="1:15" x14ac:dyDescent="0.2">
      <c r="A91" s="116"/>
      <c r="B91" s="90"/>
      <c r="C91" s="91"/>
      <c r="D91" s="1"/>
      <c r="E91" s="1"/>
      <c r="F91" s="47"/>
      <c r="G91" s="92"/>
      <c r="H91" s="94"/>
      <c r="I91" s="130">
        <f t="shared" si="5"/>
        <v>0</v>
      </c>
      <c r="J91" s="89"/>
      <c r="K91" s="130">
        <f t="shared" si="6"/>
        <v>0</v>
      </c>
      <c r="L91" s="130">
        <f t="shared" si="7"/>
        <v>0</v>
      </c>
      <c r="M91" s="130" t="str">
        <f t="shared" si="8"/>
        <v xml:space="preserve"> </v>
      </c>
      <c r="N91" s="130">
        <f t="shared" si="9"/>
        <v>0</v>
      </c>
      <c r="O91" s="4"/>
    </row>
    <row r="92" spans="1:15" x14ac:dyDescent="0.2">
      <c r="A92" s="116"/>
      <c r="B92" s="90"/>
      <c r="C92" s="91"/>
      <c r="D92" s="1"/>
      <c r="E92" s="1"/>
      <c r="F92" s="47"/>
      <c r="G92" s="92"/>
      <c r="H92" s="94"/>
      <c r="I92" s="130">
        <f t="shared" si="5"/>
        <v>0</v>
      </c>
      <c r="J92" s="89"/>
      <c r="K92" s="130">
        <f t="shared" si="6"/>
        <v>0</v>
      </c>
      <c r="L92" s="130">
        <f t="shared" si="7"/>
        <v>0</v>
      </c>
      <c r="M92" s="130" t="str">
        <f t="shared" si="8"/>
        <v xml:space="preserve"> </v>
      </c>
      <c r="N92" s="130">
        <f t="shared" si="9"/>
        <v>0</v>
      </c>
      <c r="O92" s="4"/>
    </row>
    <row r="93" spans="1:15" x14ac:dyDescent="0.2">
      <c r="A93" s="116"/>
      <c r="B93" s="90"/>
      <c r="C93" s="91"/>
      <c r="D93" s="1"/>
      <c r="E93" s="1"/>
      <c r="F93" s="47"/>
      <c r="G93" s="92"/>
      <c r="H93" s="94"/>
      <c r="I93" s="130">
        <f t="shared" si="5"/>
        <v>0</v>
      </c>
      <c r="J93" s="89"/>
      <c r="K93" s="130">
        <f t="shared" si="6"/>
        <v>0</v>
      </c>
      <c r="L93" s="130">
        <f t="shared" si="7"/>
        <v>0</v>
      </c>
      <c r="M93" s="130" t="str">
        <f t="shared" si="8"/>
        <v xml:space="preserve"> </v>
      </c>
      <c r="N93" s="130">
        <f t="shared" si="9"/>
        <v>0</v>
      </c>
      <c r="O93" s="4"/>
    </row>
    <row r="94" spans="1:15" x14ac:dyDescent="0.2">
      <c r="A94" s="116"/>
      <c r="B94" s="90"/>
      <c r="C94" s="91"/>
      <c r="D94" s="1"/>
      <c r="E94" s="1"/>
      <c r="F94" s="47"/>
      <c r="G94" s="92"/>
      <c r="H94" s="94"/>
      <c r="I94" s="130">
        <f t="shared" si="5"/>
        <v>0</v>
      </c>
      <c r="J94" s="89"/>
      <c r="K94" s="130">
        <f t="shared" si="6"/>
        <v>0</v>
      </c>
      <c r="L94" s="130">
        <f t="shared" si="7"/>
        <v>0</v>
      </c>
      <c r="M94" s="130" t="str">
        <f t="shared" si="8"/>
        <v xml:space="preserve"> </v>
      </c>
      <c r="N94" s="130">
        <f t="shared" si="9"/>
        <v>0</v>
      </c>
      <c r="O94" s="21"/>
    </row>
    <row r="95" spans="1:15" x14ac:dyDescent="0.2">
      <c r="A95" s="116"/>
      <c r="B95" s="90"/>
      <c r="C95" s="91"/>
      <c r="D95" s="1"/>
      <c r="E95" s="1"/>
      <c r="F95" s="47"/>
      <c r="G95" s="92"/>
      <c r="H95" s="94"/>
      <c r="I95" s="130">
        <f t="shared" si="5"/>
        <v>0</v>
      </c>
      <c r="J95" s="89"/>
      <c r="K95" s="130">
        <f t="shared" si="6"/>
        <v>0</v>
      </c>
      <c r="L95" s="130">
        <f t="shared" si="7"/>
        <v>0</v>
      </c>
      <c r="M95" s="130" t="str">
        <f t="shared" si="8"/>
        <v xml:space="preserve"> </v>
      </c>
      <c r="N95" s="130">
        <f t="shared" si="9"/>
        <v>0</v>
      </c>
      <c r="O95" s="4"/>
    </row>
    <row r="96" spans="1:15" x14ac:dyDescent="0.2">
      <c r="A96" s="116"/>
      <c r="B96" s="90"/>
      <c r="C96" s="91"/>
      <c r="D96" s="1"/>
      <c r="E96" s="1"/>
      <c r="F96" s="47"/>
      <c r="G96" s="92"/>
      <c r="H96" s="94"/>
      <c r="I96" s="130">
        <f t="shared" si="5"/>
        <v>0</v>
      </c>
      <c r="J96" s="89"/>
      <c r="K96" s="130">
        <f t="shared" si="6"/>
        <v>0</v>
      </c>
      <c r="L96" s="130">
        <f t="shared" si="7"/>
        <v>0</v>
      </c>
      <c r="M96" s="130" t="str">
        <f t="shared" si="8"/>
        <v xml:space="preserve"> </v>
      </c>
      <c r="N96" s="130">
        <f t="shared" si="9"/>
        <v>0</v>
      </c>
      <c r="O96" s="4"/>
    </row>
    <row r="97" spans="1:18" x14ac:dyDescent="0.2">
      <c r="A97" s="116"/>
      <c r="B97" s="90"/>
      <c r="C97" s="91"/>
      <c r="D97" s="1"/>
      <c r="E97" s="1"/>
      <c r="F97" s="47"/>
      <c r="G97" s="92"/>
      <c r="H97" s="94"/>
      <c r="I97" s="130">
        <f t="shared" si="5"/>
        <v>0</v>
      </c>
      <c r="J97" s="89"/>
      <c r="K97" s="130">
        <f t="shared" si="6"/>
        <v>0</v>
      </c>
      <c r="L97" s="130">
        <f t="shared" si="7"/>
        <v>0</v>
      </c>
      <c r="M97" s="130" t="str">
        <f t="shared" si="8"/>
        <v xml:space="preserve"> </v>
      </c>
      <c r="N97" s="130">
        <f t="shared" si="9"/>
        <v>0</v>
      </c>
      <c r="O97" s="4"/>
    </row>
    <row r="98" spans="1:18" x14ac:dyDescent="0.2">
      <c r="A98" s="116"/>
      <c r="B98" s="90"/>
      <c r="C98" s="91"/>
      <c r="D98" s="1"/>
      <c r="E98" s="1"/>
      <c r="F98" s="47"/>
      <c r="G98" s="92"/>
      <c r="H98" s="94"/>
      <c r="I98" s="130">
        <f t="shared" si="5"/>
        <v>0</v>
      </c>
      <c r="J98" s="89"/>
      <c r="K98" s="130">
        <f t="shared" si="6"/>
        <v>0</v>
      </c>
      <c r="L98" s="130">
        <f t="shared" si="7"/>
        <v>0</v>
      </c>
      <c r="M98" s="130" t="str">
        <f t="shared" si="8"/>
        <v xml:space="preserve"> </v>
      </c>
      <c r="N98" s="130">
        <f t="shared" si="9"/>
        <v>0</v>
      </c>
      <c r="O98" s="4"/>
    </row>
    <row r="99" spans="1:18" x14ac:dyDescent="0.2">
      <c r="A99" s="116"/>
      <c r="B99" s="90"/>
      <c r="C99" s="91"/>
      <c r="D99" s="1"/>
      <c r="E99" s="1"/>
      <c r="F99" s="47"/>
      <c r="G99" s="92"/>
      <c r="H99" s="94"/>
      <c r="I99" s="130">
        <f t="shared" si="5"/>
        <v>0</v>
      </c>
      <c r="J99" s="89"/>
      <c r="K99" s="130">
        <f t="shared" si="6"/>
        <v>0</v>
      </c>
      <c r="L99" s="130">
        <f t="shared" si="7"/>
        <v>0</v>
      </c>
      <c r="M99" s="130" t="str">
        <f t="shared" si="8"/>
        <v xml:space="preserve"> </v>
      </c>
      <c r="N99" s="130">
        <f t="shared" si="9"/>
        <v>0</v>
      </c>
      <c r="O99" s="4"/>
    </row>
    <row r="100" spans="1:18" x14ac:dyDescent="0.2">
      <c r="A100" s="116"/>
      <c r="B100" s="90"/>
      <c r="C100" s="91"/>
      <c r="D100" s="1"/>
      <c r="E100" s="1"/>
      <c r="F100" s="47"/>
      <c r="G100" s="92"/>
      <c r="H100" s="94"/>
      <c r="I100" s="130">
        <f t="shared" si="5"/>
        <v>0</v>
      </c>
      <c r="J100" s="89"/>
      <c r="K100" s="130">
        <f t="shared" si="6"/>
        <v>0</v>
      </c>
      <c r="L100" s="130">
        <f t="shared" si="7"/>
        <v>0</v>
      </c>
      <c r="M100" s="130" t="str">
        <f t="shared" si="8"/>
        <v xml:space="preserve"> </v>
      </c>
      <c r="N100" s="130">
        <f t="shared" si="9"/>
        <v>0</v>
      </c>
      <c r="O100" s="4"/>
    </row>
    <row r="101" spans="1:18" x14ac:dyDescent="0.2">
      <c r="K101" s="130">
        <f>MAX(K6:K100)</f>
        <v>0</v>
      </c>
      <c r="L101" s="130">
        <f>MAX(L6:L100)</f>
        <v>0</v>
      </c>
      <c r="M101" s="130">
        <f>SUM(M7:M100)</f>
        <v>0</v>
      </c>
      <c r="N101" s="130">
        <f>SUM(N7:N100)</f>
        <v>0</v>
      </c>
      <c r="O101" s="4"/>
    </row>
    <row r="102" spans="1:18" x14ac:dyDescent="0.2">
      <c r="D102" s="16"/>
      <c r="M102" s="75"/>
      <c r="N102" s="3"/>
      <c r="O102" s="4"/>
    </row>
    <row r="103" spans="1:18" x14ac:dyDescent="0.2">
      <c r="D103" s="16"/>
      <c r="M103" s="75"/>
      <c r="N103" s="3"/>
      <c r="O103" s="4"/>
    </row>
    <row r="104" spans="1:18" x14ac:dyDescent="0.2">
      <c r="I104" s="5"/>
      <c r="K104" s="5"/>
      <c r="M104" s="75"/>
      <c r="N104" s="3"/>
      <c r="O104" s="4"/>
    </row>
    <row r="105" spans="1:18" x14ac:dyDescent="0.2">
      <c r="M105" s="75"/>
      <c r="N105" s="3"/>
      <c r="O105" s="4"/>
    </row>
    <row r="106" spans="1:18" x14ac:dyDescent="0.2">
      <c r="I106" s="18"/>
      <c r="K106" s="18"/>
      <c r="M106" s="75"/>
      <c r="N106" s="3"/>
      <c r="O106" s="4"/>
      <c r="P106" s="16"/>
      <c r="R106" s="16"/>
    </row>
    <row r="107" spans="1:18" x14ac:dyDescent="0.2">
      <c r="I107" s="19"/>
      <c r="K107" s="19"/>
      <c r="M107" s="75"/>
      <c r="N107" s="3"/>
      <c r="O107" s="4"/>
      <c r="P107" s="16"/>
    </row>
    <row r="108" spans="1:18" x14ac:dyDescent="0.2">
      <c r="D108" s="16"/>
      <c r="E108" s="16"/>
      <c r="G108" s="17"/>
      <c r="H108" s="17"/>
      <c r="I108" s="20"/>
      <c r="J108" s="17"/>
      <c r="K108" s="20"/>
      <c r="M108" s="75"/>
      <c r="N108" s="3"/>
      <c r="O108" s="4"/>
    </row>
    <row r="109" spans="1:18" x14ac:dyDescent="0.2">
      <c r="D109" s="16"/>
      <c r="E109" s="16"/>
      <c r="G109" s="17"/>
      <c r="H109" s="17"/>
      <c r="I109" s="18"/>
      <c r="J109" s="17"/>
      <c r="K109" s="18"/>
      <c r="M109" s="75"/>
      <c r="N109" s="3"/>
      <c r="O109" s="4"/>
    </row>
    <row r="110" spans="1:18" x14ac:dyDescent="0.2">
      <c r="D110" s="16"/>
      <c r="E110" s="16"/>
      <c r="G110" s="17"/>
      <c r="H110" s="17"/>
      <c r="I110" s="16"/>
      <c r="J110" s="17"/>
      <c r="K110" s="16"/>
      <c r="M110" s="75"/>
      <c r="N110" s="3"/>
      <c r="O110" s="4"/>
    </row>
    <row r="111" spans="1:18" x14ac:dyDescent="0.2">
      <c r="D111" s="16"/>
      <c r="E111" s="16"/>
      <c r="G111" s="17"/>
      <c r="H111" s="17"/>
      <c r="I111" s="16"/>
      <c r="J111" s="17"/>
      <c r="K111" s="16"/>
      <c r="M111" s="75"/>
      <c r="N111" s="3"/>
      <c r="O111" s="4"/>
    </row>
    <row r="112" spans="1:18" x14ac:dyDescent="0.2">
      <c r="D112" s="16"/>
      <c r="E112" s="16"/>
      <c r="G112" s="17"/>
      <c r="H112" s="17"/>
      <c r="I112" s="16"/>
      <c r="J112" s="17"/>
      <c r="K112" s="16"/>
      <c r="M112" s="75"/>
      <c r="N112" s="3"/>
      <c r="O112" s="4"/>
    </row>
    <row r="113" spans="4:15" x14ac:dyDescent="0.2">
      <c r="D113" s="16"/>
      <c r="E113" s="16"/>
      <c r="G113" s="17"/>
      <c r="H113" s="17"/>
      <c r="I113" s="16"/>
      <c r="J113" s="17"/>
      <c r="K113" s="16"/>
      <c r="M113" s="75"/>
      <c r="N113" s="3"/>
      <c r="O113" s="4"/>
    </row>
    <row r="114" spans="4:15" x14ac:dyDescent="0.2">
      <c r="D114" s="16"/>
      <c r="E114" s="16"/>
      <c r="G114" s="17"/>
      <c r="H114" s="17"/>
      <c r="I114" s="16"/>
      <c r="J114" s="17"/>
      <c r="K114" s="16"/>
      <c r="M114" s="75"/>
      <c r="N114" s="3"/>
      <c r="O114" s="4"/>
    </row>
    <row r="115" spans="4:15" x14ac:dyDescent="0.2">
      <c r="D115" s="16"/>
      <c r="E115" s="16"/>
      <c r="G115" s="17"/>
      <c r="H115" s="17"/>
      <c r="I115" s="16"/>
      <c r="J115" s="17"/>
      <c r="K115" s="16"/>
      <c r="M115" s="75"/>
      <c r="N115" s="3"/>
      <c r="O115" s="4"/>
    </row>
    <row r="116" spans="4:15" x14ac:dyDescent="0.2">
      <c r="D116" s="16"/>
      <c r="E116" s="16"/>
      <c r="G116" s="17"/>
      <c r="H116" s="17"/>
      <c r="I116" s="16"/>
      <c r="J116" s="17"/>
      <c r="K116" s="16"/>
      <c r="M116" s="75"/>
      <c r="N116" s="3"/>
      <c r="O116" s="4"/>
    </row>
    <row r="117" spans="4:15" x14ac:dyDescent="0.2">
      <c r="D117" s="16"/>
      <c r="E117" s="16"/>
      <c r="G117" s="17"/>
      <c r="H117" s="17"/>
      <c r="I117" s="16"/>
      <c r="J117" s="17"/>
      <c r="K117" s="16"/>
      <c r="M117" s="74"/>
      <c r="N117" s="75"/>
    </row>
    <row r="118" spans="4:15" x14ac:dyDescent="0.2">
      <c r="D118" s="16"/>
      <c r="E118" s="16"/>
      <c r="G118" s="17"/>
      <c r="H118" s="17"/>
      <c r="I118" s="16"/>
      <c r="J118" s="17"/>
      <c r="K118" s="16"/>
      <c r="M118" s="74"/>
      <c r="N118" s="75"/>
    </row>
    <row r="119" spans="4:15" x14ac:dyDescent="0.2">
      <c r="D119" s="16"/>
      <c r="E119" s="16"/>
      <c r="G119" s="17"/>
      <c r="H119" s="17"/>
      <c r="I119" s="16"/>
      <c r="J119" s="17"/>
      <c r="K119" s="16"/>
      <c r="M119" s="74"/>
      <c r="N119" s="75"/>
    </row>
    <row r="120" spans="4:15" x14ac:dyDescent="0.2">
      <c r="D120" s="16"/>
      <c r="E120" s="16"/>
      <c r="G120" s="17"/>
      <c r="H120" s="17"/>
      <c r="I120" s="16"/>
      <c r="J120" s="17"/>
      <c r="K120" s="16"/>
      <c r="M120" s="74"/>
      <c r="N120" s="75"/>
    </row>
    <row r="121" spans="4:15" x14ac:dyDescent="0.2">
      <c r="D121" s="16"/>
      <c r="E121" s="16"/>
      <c r="G121" s="17"/>
      <c r="H121" s="17"/>
      <c r="I121" s="16"/>
      <c r="J121" s="17"/>
      <c r="K121" s="16"/>
      <c r="M121" s="74"/>
      <c r="N121" s="75"/>
    </row>
    <row r="122" spans="4:15" x14ac:dyDescent="0.2">
      <c r="D122" s="16"/>
      <c r="E122" s="16"/>
      <c r="G122" s="17"/>
      <c r="H122" s="17"/>
      <c r="I122" s="16"/>
      <c r="J122" s="17"/>
      <c r="K122" s="16"/>
      <c r="M122" s="74"/>
      <c r="N122" s="75"/>
    </row>
    <row r="123" spans="4:15" x14ac:dyDescent="0.2">
      <c r="D123" s="16"/>
      <c r="E123" s="16"/>
      <c r="G123" s="17"/>
      <c r="H123" s="17"/>
      <c r="I123" s="16"/>
      <c r="J123" s="17"/>
      <c r="K123" s="16"/>
      <c r="M123" s="74"/>
      <c r="N123" s="75"/>
    </row>
    <row r="124" spans="4:15" x14ac:dyDescent="0.2">
      <c r="D124" s="16"/>
      <c r="E124" s="16"/>
      <c r="G124" s="17"/>
      <c r="H124" s="17"/>
      <c r="I124" s="16"/>
      <c r="J124" s="17"/>
      <c r="K124" s="16"/>
      <c r="M124" s="74"/>
      <c r="N124" s="75"/>
    </row>
    <row r="125" spans="4:15" x14ac:dyDescent="0.2">
      <c r="D125" s="16"/>
      <c r="E125" s="16"/>
      <c r="G125" s="17"/>
      <c r="H125" s="17"/>
      <c r="I125" s="16"/>
      <c r="J125" s="17"/>
      <c r="K125" s="16"/>
      <c r="M125" s="74"/>
      <c r="N125" s="75"/>
    </row>
    <row r="126" spans="4:15" x14ac:dyDescent="0.2">
      <c r="D126" s="16"/>
      <c r="E126" s="16"/>
      <c r="G126" s="17"/>
      <c r="H126" s="17"/>
      <c r="I126" s="16"/>
      <c r="J126" s="17"/>
      <c r="K126" s="16"/>
      <c r="M126" s="74"/>
      <c r="N126" s="75"/>
    </row>
    <row r="127" spans="4:15" x14ac:dyDescent="0.2">
      <c r="D127" s="16"/>
      <c r="E127" s="16"/>
      <c r="G127" s="17"/>
      <c r="H127" s="17"/>
      <c r="I127" s="16"/>
      <c r="J127" s="17"/>
      <c r="K127" s="16"/>
      <c r="M127" s="74"/>
      <c r="N127" s="75"/>
    </row>
    <row r="128" spans="4:15" x14ac:dyDescent="0.2">
      <c r="D128" s="16"/>
      <c r="E128" s="16"/>
      <c r="G128" s="17"/>
      <c r="H128" s="17"/>
      <c r="I128" s="16"/>
      <c r="J128" s="17"/>
      <c r="K128" s="16"/>
      <c r="M128" s="74"/>
      <c r="N128" s="75"/>
    </row>
    <row r="129" spans="4:14" x14ac:dyDescent="0.2">
      <c r="D129" s="16"/>
      <c r="E129" s="16"/>
      <c r="G129" s="17"/>
      <c r="H129" s="17"/>
      <c r="I129" s="16"/>
      <c r="J129" s="17"/>
      <c r="K129" s="16"/>
      <c r="M129" s="74"/>
      <c r="N129" s="75"/>
    </row>
    <row r="130" spans="4:14" x14ac:dyDescent="0.2">
      <c r="D130" s="16"/>
      <c r="E130" s="16"/>
      <c r="G130" s="17"/>
      <c r="H130" s="17"/>
      <c r="I130" s="16"/>
      <c r="J130" s="17"/>
      <c r="K130" s="16"/>
      <c r="M130" s="74"/>
      <c r="N130" s="75"/>
    </row>
    <row r="131" spans="4:14" x14ac:dyDescent="0.2">
      <c r="D131" s="16"/>
      <c r="E131" s="16"/>
      <c r="G131" s="17"/>
      <c r="H131" s="17"/>
      <c r="I131" s="16"/>
      <c r="J131" s="17"/>
      <c r="K131" s="16"/>
      <c r="M131" s="74"/>
      <c r="N131" s="75"/>
    </row>
    <row r="132" spans="4:14" x14ac:dyDescent="0.2">
      <c r="M132" s="74"/>
      <c r="N132" s="75"/>
    </row>
    <row r="133" spans="4:14" x14ac:dyDescent="0.2">
      <c r="M133" s="74"/>
      <c r="N133" s="75"/>
    </row>
    <row r="134" spans="4:14" x14ac:dyDescent="0.2">
      <c r="M134" s="74"/>
      <c r="N134" s="75"/>
    </row>
    <row r="135" spans="4:14" x14ac:dyDescent="0.2">
      <c r="I135" s="5"/>
      <c r="K135" s="5"/>
      <c r="M135" s="74"/>
      <c r="N135" s="75"/>
    </row>
    <row r="136" spans="4:14" x14ac:dyDescent="0.2">
      <c r="M136" s="74"/>
      <c r="N136" s="75"/>
    </row>
    <row r="137" spans="4:14" x14ac:dyDescent="0.2">
      <c r="I137" s="21"/>
      <c r="K137" s="21"/>
      <c r="M137" s="74"/>
      <c r="N137" s="75"/>
    </row>
    <row r="138" spans="4:14" x14ac:dyDescent="0.2">
      <c r="I138" s="19"/>
      <c r="K138" s="19"/>
      <c r="M138" s="74"/>
      <c r="N138" s="75"/>
    </row>
    <row r="139" spans="4:14" x14ac:dyDescent="0.2">
      <c r="M139" s="74"/>
      <c r="N139" s="76"/>
    </row>
    <row r="140" spans="4:14" x14ac:dyDescent="0.2">
      <c r="M140" s="74"/>
      <c r="N140" s="75"/>
    </row>
    <row r="141" spans="4:14" x14ac:dyDescent="0.2">
      <c r="M141" s="74"/>
      <c r="N141" s="77"/>
    </row>
    <row r="142" spans="4:14" x14ac:dyDescent="0.2">
      <c r="M142" s="74"/>
      <c r="N142" s="78"/>
    </row>
    <row r="143" spans="4:14" x14ac:dyDescent="0.2">
      <c r="N143" s="20"/>
    </row>
    <row r="144" spans="4:14" x14ac:dyDescent="0.2">
      <c r="N144" s="18"/>
    </row>
  </sheetData>
  <mergeCells count="2">
    <mergeCell ref="P1:S1"/>
    <mergeCell ref="M6:N6"/>
  </mergeCells>
  <printOptions gridLines="1"/>
  <pageMargins left="0.78740157499999996" right="0.78740157499999996" top="0.984251969" bottom="0.984251969" header="0.5" footer="0.5"/>
  <headerFooter alignWithMargins="0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3E5DB4E-8AE8-4880-833F-76B5EB22DFC9}">
          <x14:formula1>
            <xm:f>Beginn!$C$3:$C$8</xm:f>
          </x14:formula1>
          <xm:sqref>G7:G100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tabColor rgb="FFFFC000"/>
  </sheetPr>
  <dimension ref="A1:T144"/>
  <sheetViews>
    <sheetView workbookViewId="0">
      <selection activeCell="F10" sqref="F10"/>
    </sheetView>
  </sheetViews>
  <sheetFormatPr baseColWidth="10" defaultRowHeight="12.75" x14ac:dyDescent="0.2"/>
  <cols>
    <col min="1" max="1" width="6.7109375" style="2" customWidth="1"/>
    <col min="2" max="2" width="3.7109375" style="3" customWidth="1"/>
    <col min="3" max="3" width="10.140625" style="4" customWidth="1"/>
    <col min="4" max="5" width="7.7109375" style="4" customWidth="1"/>
    <col min="6" max="6" width="7.7109375" style="48" customWidth="1"/>
    <col min="7" max="7" width="7.5703125" style="5" customWidth="1"/>
    <col min="8" max="8" width="26.42578125" style="5" customWidth="1"/>
    <col min="9" max="9" width="8.140625" style="4" customWidth="1"/>
    <col min="10" max="10" width="1.85546875" style="5" customWidth="1"/>
    <col min="11" max="11" width="8.140625" style="4" customWidth="1"/>
    <col min="12" max="12" width="7.5703125" style="4" customWidth="1"/>
    <col min="13" max="13" width="9.28515625" style="3" customWidth="1"/>
    <col min="14" max="14" width="8" style="4" customWidth="1"/>
    <col min="15" max="15" width="15.7109375" style="3" customWidth="1"/>
    <col min="16" max="17" width="11.42578125" style="4"/>
    <col min="18" max="18" width="9" style="4" customWidth="1"/>
    <col min="19" max="19" width="8" style="4" customWidth="1"/>
    <col min="20" max="20" width="7.7109375" style="4" customWidth="1"/>
    <col min="21" max="16384" width="11.42578125" style="4"/>
  </cols>
  <sheetData>
    <row r="1" spans="1:20" x14ac:dyDescent="0.2">
      <c r="M1" s="4"/>
      <c r="N1" s="3"/>
      <c r="P1" s="228">
        <f>C2</f>
        <v>2034</v>
      </c>
      <c r="Q1" s="228"/>
      <c r="R1" s="228"/>
      <c r="S1" s="228"/>
      <c r="T1" s="3"/>
    </row>
    <row r="2" spans="1:20" ht="23.25" x14ac:dyDescent="0.35">
      <c r="C2" s="6">
        <v>2034</v>
      </c>
      <c r="M2" s="4"/>
      <c r="N2" s="3"/>
      <c r="P2" s="32" t="s">
        <v>9</v>
      </c>
      <c r="Q2" s="32"/>
      <c r="R2" s="33" t="s">
        <v>1</v>
      </c>
      <c r="S2" s="33"/>
      <c r="T2" s="3"/>
    </row>
    <row r="3" spans="1:20" x14ac:dyDescent="0.2">
      <c r="M3" s="4"/>
      <c r="N3" s="3"/>
      <c r="P3" s="32" t="s">
        <v>11</v>
      </c>
      <c r="Q3" s="32" t="s">
        <v>61</v>
      </c>
      <c r="R3" s="33" t="s">
        <v>11</v>
      </c>
      <c r="S3" s="33" t="s">
        <v>61</v>
      </c>
      <c r="T3" s="3"/>
    </row>
    <row r="4" spans="1:20" x14ac:dyDescent="0.2">
      <c r="A4" s="129"/>
      <c r="B4" s="8" t="s">
        <v>2</v>
      </c>
      <c r="C4" s="9" t="s">
        <v>3</v>
      </c>
      <c r="D4" s="9" t="s">
        <v>4</v>
      </c>
      <c r="E4" s="9" t="s">
        <v>5</v>
      </c>
      <c r="F4" s="49" t="s">
        <v>6</v>
      </c>
      <c r="G4" s="9" t="s">
        <v>8</v>
      </c>
      <c r="H4" s="9" t="s">
        <v>41</v>
      </c>
      <c r="I4" s="9" t="s">
        <v>7</v>
      </c>
      <c r="J4" s="9"/>
      <c r="K4" s="9" t="s">
        <v>1</v>
      </c>
      <c r="L4" s="10" t="s">
        <v>9</v>
      </c>
      <c r="M4" s="9" t="s">
        <v>1</v>
      </c>
      <c r="N4" s="95" t="s">
        <v>9</v>
      </c>
      <c r="P4" s="34">
        <f>COUNT(A7:A100)</f>
        <v>0</v>
      </c>
      <c r="Q4" s="134">
        <f>M101+N101</f>
        <v>0</v>
      </c>
      <c r="R4" s="35">
        <f>COUNTIF(G7:G100,"GUV")</f>
        <v>0</v>
      </c>
      <c r="S4" s="135">
        <f>M101</f>
        <v>0</v>
      </c>
      <c r="T4" s="3"/>
    </row>
    <row r="5" spans="1:20" x14ac:dyDescent="0.2">
      <c r="A5" s="11"/>
      <c r="B5" s="12"/>
      <c r="C5" s="5"/>
      <c r="D5" s="5"/>
      <c r="E5" s="5"/>
      <c r="F5" s="50"/>
      <c r="I5" s="5"/>
      <c r="K5" s="13" t="s">
        <v>61</v>
      </c>
      <c r="L5" s="13" t="s">
        <v>61</v>
      </c>
      <c r="M5" s="128"/>
      <c r="N5" s="15"/>
      <c r="P5" s="15"/>
      <c r="Q5" s="15"/>
      <c r="R5" s="15"/>
      <c r="S5" s="15"/>
      <c r="T5" s="15"/>
    </row>
    <row r="6" spans="1:20" x14ac:dyDescent="0.2">
      <c r="K6" s="131">
        <f>'2033'!$K$101</f>
        <v>0</v>
      </c>
      <c r="L6" s="131">
        <f>'2033'!$L$101</f>
        <v>0</v>
      </c>
      <c r="M6" s="229">
        <f>C2</f>
        <v>2034</v>
      </c>
      <c r="N6" s="229"/>
      <c r="P6" s="3"/>
      <c r="Q6" s="3"/>
      <c r="R6" s="3"/>
      <c r="S6" s="3"/>
      <c r="T6" s="3"/>
    </row>
    <row r="7" spans="1:20" x14ac:dyDescent="0.2">
      <c r="A7" s="116"/>
      <c r="B7" s="90"/>
      <c r="C7" s="51"/>
      <c r="D7" s="165"/>
      <c r="E7" s="165"/>
      <c r="F7" s="47"/>
      <c r="G7" s="92"/>
      <c r="H7" s="92"/>
      <c r="I7" s="130">
        <f>IF(E7&gt;0,E7-D7,0)</f>
        <v>0</v>
      </c>
      <c r="J7" s="87"/>
      <c r="K7" s="130">
        <f>IF(G7="GUV",K6+I7,K6)</f>
        <v>0</v>
      </c>
      <c r="L7" s="130">
        <f>L6+I7</f>
        <v>0</v>
      </c>
      <c r="M7" s="130" t="str">
        <f>IF(G7="GUV",I7," ")</f>
        <v xml:space="preserve"> </v>
      </c>
      <c r="N7" s="130">
        <f>IF(G7="GUV"," ",I7)</f>
        <v>0</v>
      </c>
    </row>
    <row r="8" spans="1:20" x14ac:dyDescent="0.2">
      <c r="A8" s="116"/>
      <c r="B8" s="90"/>
      <c r="C8" s="51"/>
      <c r="D8" s="165"/>
      <c r="E8" s="165"/>
      <c r="F8" s="47"/>
      <c r="G8" s="92"/>
      <c r="H8" s="93"/>
      <c r="I8" s="130">
        <f t="shared" ref="I8:I71" si="0">IF(E8&gt;0,E8-D8,0)</f>
        <v>0</v>
      </c>
      <c r="J8" s="88"/>
      <c r="K8" s="130">
        <f t="shared" ref="K8:K71" si="1">IF(G8="GUV",K7+I8,K7)</f>
        <v>0</v>
      </c>
      <c r="L8" s="130">
        <f t="shared" ref="L8:L71" si="2">L7+I8</f>
        <v>0</v>
      </c>
      <c r="M8" s="130" t="str">
        <f t="shared" ref="M8:M71" si="3">IF(G8="GUV",I8," ")</f>
        <v xml:space="preserve"> </v>
      </c>
      <c r="N8" s="130">
        <f t="shared" ref="N8:N71" si="4">IF(G8="GUV"," ",I8)</f>
        <v>0</v>
      </c>
    </row>
    <row r="9" spans="1:20" x14ac:dyDescent="0.2">
      <c r="A9" s="116"/>
      <c r="B9" s="90"/>
      <c r="C9" s="51"/>
      <c r="D9" s="165"/>
      <c r="E9" s="165"/>
      <c r="F9" s="47"/>
      <c r="G9" s="92"/>
      <c r="H9" s="93"/>
      <c r="I9" s="130">
        <f t="shared" si="0"/>
        <v>0</v>
      </c>
      <c r="J9" s="88"/>
      <c r="K9" s="130">
        <f t="shared" si="1"/>
        <v>0</v>
      </c>
      <c r="L9" s="130">
        <f t="shared" si="2"/>
        <v>0</v>
      </c>
      <c r="M9" s="130" t="str">
        <f t="shared" si="3"/>
        <v xml:space="preserve"> </v>
      </c>
      <c r="N9" s="130">
        <f t="shared" si="4"/>
        <v>0</v>
      </c>
    </row>
    <row r="10" spans="1:20" x14ac:dyDescent="0.2">
      <c r="A10" s="116"/>
      <c r="B10" s="90"/>
      <c r="C10" s="51"/>
      <c r="D10" s="165"/>
      <c r="E10" s="165"/>
      <c r="F10" s="47"/>
      <c r="G10" s="92"/>
      <c r="H10" s="93"/>
      <c r="I10" s="130">
        <f t="shared" si="0"/>
        <v>0</v>
      </c>
      <c r="J10" s="88"/>
      <c r="K10" s="130">
        <f t="shared" si="1"/>
        <v>0</v>
      </c>
      <c r="L10" s="130">
        <f t="shared" si="2"/>
        <v>0</v>
      </c>
      <c r="M10" s="130" t="str">
        <f t="shared" si="3"/>
        <v xml:space="preserve"> </v>
      </c>
      <c r="N10" s="130">
        <f t="shared" si="4"/>
        <v>0</v>
      </c>
    </row>
    <row r="11" spans="1:20" x14ac:dyDescent="0.2">
      <c r="A11" s="116"/>
      <c r="B11" s="90"/>
      <c r="C11" s="51"/>
      <c r="D11" s="165"/>
      <c r="E11" s="165"/>
      <c r="F11" s="47"/>
      <c r="G11" s="92"/>
      <c r="H11" s="93"/>
      <c r="I11" s="130">
        <f t="shared" si="0"/>
        <v>0</v>
      </c>
      <c r="J11" s="88"/>
      <c r="K11" s="130">
        <f t="shared" si="1"/>
        <v>0</v>
      </c>
      <c r="L11" s="130">
        <f t="shared" si="2"/>
        <v>0</v>
      </c>
      <c r="M11" s="130" t="str">
        <f t="shared" si="3"/>
        <v xml:space="preserve"> </v>
      </c>
      <c r="N11" s="130">
        <f t="shared" si="4"/>
        <v>0</v>
      </c>
    </row>
    <row r="12" spans="1:20" x14ac:dyDescent="0.2">
      <c r="A12" s="116"/>
      <c r="B12" s="90"/>
      <c r="C12" s="51"/>
      <c r="D12" s="165"/>
      <c r="E12" s="165"/>
      <c r="F12" s="47"/>
      <c r="G12" s="92"/>
      <c r="H12" s="93"/>
      <c r="I12" s="130">
        <f t="shared" si="0"/>
        <v>0</v>
      </c>
      <c r="J12" s="88"/>
      <c r="K12" s="130">
        <f t="shared" si="1"/>
        <v>0</v>
      </c>
      <c r="L12" s="130">
        <f t="shared" si="2"/>
        <v>0</v>
      </c>
      <c r="M12" s="130" t="str">
        <f t="shared" si="3"/>
        <v xml:space="preserve"> </v>
      </c>
      <c r="N12" s="130">
        <f t="shared" si="4"/>
        <v>0</v>
      </c>
    </row>
    <row r="13" spans="1:20" x14ac:dyDescent="0.2">
      <c r="A13" s="116"/>
      <c r="B13" s="90"/>
      <c r="C13" s="51"/>
      <c r="D13" s="165"/>
      <c r="E13" s="165"/>
      <c r="F13" s="47"/>
      <c r="G13" s="92"/>
      <c r="H13" s="93"/>
      <c r="I13" s="130">
        <f t="shared" si="0"/>
        <v>0</v>
      </c>
      <c r="J13" s="88"/>
      <c r="K13" s="130">
        <f t="shared" si="1"/>
        <v>0</v>
      </c>
      <c r="L13" s="130">
        <f t="shared" si="2"/>
        <v>0</v>
      </c>
      <c r="M13" s="130" t="str">
        <f t="shared" si="3"/>
        <v xml:space="preserve"> </v>
      </c>
      <c r="N13" s="130">
        <f t="shared" si="4"/>
        <v>0</v>
      </c>
      <c r="Q13" s="75"/>
    </row>
    <row r="14" spans="1:20" x14ac:dyDescent="0.2">
      <c r="A14" s="116"/>
      <c r="B14" s="90"/>
      <c r="C14" s="51"/>
      <c r="D14" s="165"/>
      <c r="E14" s="165"/>
      <c r="F14" s="47"/>
      <c r="G14" s="92"/>
      <c r="H14" s="93"/>
      <c r="I14" s="130">
        <f t="shared" si="0"/>
        <v>0</v>
      </c>
      <c r="J14" s="88"/>
      <c r="K14" s="130">
        <f t="shared" si="1"/>
        <v>0</v>
      </c>
      <c r="L14" s="130">
        <f t="shared" si="2"/>
        <v>0</v>
      </c>
      <c r="M14" s="130" t="str">
        <f t="shared" si="3"/>
        <v xml:space="preserve"> </v>
      </c>
      <c r="N14" s="130">
        <f t="shared" si="4"/>
        <v>0</v>
      </c>
    </row>
    <row r="15" spans="1:20" x14ac:dyDescent="0.2">
      <c r="A15" s="116"/>
      <c r="B15" s="90"/>
      <c r="C15" s="51"/>
      <c r="D15" s="52"/>
      <c r="E15" s="52"/>
      <c r="F15" s="47"/>
      <c r="G15" s="92"/>
      <c r="H15" s="93"/>
      <c r="I15" s="130">
        <f t="shared" si="0"/>
        <v>0</v>
      </c>
      <c r="J15" s="88"/>
      <c r="K15" s="130">
        <f t="shared" si="1"/>
        <v>0</v>
      </c>
      <c r="L15" s="130">
        <f t="shared" si="2"/>
        <v>0</v>
      </c>
      <c r="M15" s="130" t="str">
        <f t="shared" si="3"/>
        <v xml:space="preserve"> </v>
      </c>
      <c r="N15" s="130">
        <f t="shared" si="4"/>
        <v>0</v>
      </c>
    </row>
    <row r="16" spans="1:20" x14ac:dyDescent="0.2">
      <c r="A16" s="116"/>
      <c r="B16" s="90"/>
      <c r="C16" s="51"/>
      <c r="D16" s="52"/>
      <c r="E16" s="52"/>
      <c r="F16" s="47"/>
      <c r="G16" s="92"/>
      <c r="H16" s="93"/>
      <c r="I16" s="130">
        <f t="shared" si="0"/>
        <v>0</v>
      </c>
      <c r="J16" s="88"/>
      <c r="K16" s="130">
        <f t="shared" si="1"/>
        <v>0</v>
      </c>
      <c r="L16" s="130">
        <f t="shared" si="2"/>
        <v>0</v>
      </c>
      <c r="M16" s="130" t="str">
        <f t="shared" si="3"/>
        <v xml:space="preserve"> </v>
      </c>
      <c r="N16" s="130">
        <f t="shared" si="4"/>
        <v>0</v>
      </c>
    </row>
    <row r="17" spans="1:15" x14ac:dyDescent="0.2">
      <c r="A17" s="116"/>
      <c r="B17" s="90"/>
      <c r="C17" s="51"/>
      <c r="D17" s="52"/>
      <c r="E17" s="52"/>
      <c r="F17" s="47"/>
      <c r="G17" s="92"/>
      <c r="H17" s="93"/>
      <c r="I17" s="130">
        <f t="shared" si="0"/>
        <v>0</v>
      </c>
      <c r="J17" s="88"/>
      <c r="K17" s="130">
        <f t="shared" si="1"/>
        <v>0</v>
      </c>
      <c r="L17" s="130">
        <f t="shared" si="2"/>
        <v>0</v>
      </c>
      <c r="M17" s="130" t="str">
        <f t="shared" si="3"/>
        <v xml:space="preserve"> </v>
      </c>
      <c r="N17" s="130">
        <f t="shared" si="4"/>
        <v>0</v>
      </c>
    </row>
    <row r="18" spans="1:15" x14ac:dyDescent="0.2">
      <c r="A18" s="116"/>
      <c r="B18" s="90"/>
      <c r="C18" s="51"/>
      <c r="D18" s="52"/>
      <c r="E18" s="52"/>
      <c r="F18" s="47"/>
      <c r="G18" s="92"/>
      <c r="H18" s="93"/>
      <c r="I18" s="130">
        <f t="shared" si="0"/>
        <v>0</v>
      </c>
      <c r="J18" s="88"/>
      <c r="K18" s="130">
        <f t="shared" si="1"/>
        <v>0</v>
      </c>
      <c r="L18" s="130">
        <f t="shared" si="2"/>
        <v>0</v>
      </c>
      <c r="M18" s="130" t="str">
        <f t="shared" si="3"/>
        <v xml:space="preserve"> </v>
      </c>
      <c r="N18" s="130">
        <f t="shared" si="4"/>
        <v>0</v>
      </c>
    </row>
    <row r="19" spans="1:15" x14ac:dyDescent="0.2">
      <c r="A19" s="116"/>
      <c r="B19" s="90"/>
      <c r="C19" s="51"/>
      <c r="D19" s="52"/>
      <c r="E19" s="52"/>
      <c r="F19" s="47"/>
      <c r="G19" s="92"/>
      <c r="H19" s="93"/>
      <c r="I19" s="130">
        <f t="shared" si="0"/>
        <v>0</v>
      </c>
      <c r="J19" s="88"/>
      <c r="K19" s="130">
        <f t="shared" si="1"/>
        <v>0</v>
      </c>
      <c r="L19" s="130">
        <f t="shared" si="2"/>
        <v>0</v>
      </c>
      <c r="M19" s="130" t="str">
        <f t="shared" si="3"/>
        <v xml:space="preserve"> </v>
      </c>
      <c r="N19" s="130">
        <f t="shared" si="4"/>
        <v>0</v>
      </c>
    </row>
    <row r="20" spans="1:15" x14ac:dyDescent="0.2">
      <c r="A20" s="116"/>
      <c r="B20" s="90"/>
      <c r="C20" s="51"/>
      <c r="D20" s="52"/>
      <c r="E20" s="52"/>
      <c r="F20" s="47"/>
      <c r="G20" s="92"/>
      <c r="H20" s="93"/>
      <c r="I20" s="130">
        <f t="shared" si="0"/>
        <v>0</v>
      </c>
      <c r="J20" s="88"/>
      <c r="K20" s="130">
        <f t="shared" si="1"/>
        <v>0</v>
      </c>
      <c r="L20" s="130">
        <f t="shared" si="2"/>
        <v>0</v>
      </c>
      <c r="M20" s="130" t="str">
        <f t="shared" si="3"/>
        <v xml:space="preserve"> </v>
      </c>
      <c r="N20" s="130">
        <f t="shared" si="4"/>
        <v>0</v>
      </c>
    </row>
    <row r="21" spans="1:15" x14ac:dyDescent="0.2">
      <c r="A21" s="116"/>
      <c r="B21" s="90"/>
      <c r="C21" s="51"/>
      <c r="D21" s="52"/>
      <c r="E21" s="52"/>
      <c r="F21" s="47"/>
      <c r="G21" s="92"/>
      <c r="H21" s="93"/>
      <c r="I21" s="130">
        <f t="shared" si="0"/>
        <v>0</v>
      </c>
      <c r="J21" s="88"/>
      <c r="K21" s="130">
        <f t="shared" si="1"/>
        <v>0</v>
      </c>
      <c r="L21" s="130">
        <f t="shared" si="2"/>
        <v>0</v>
      </c>
      <c r="M21" s="130" t="str">
        <f t="shared" si="3"/>
        <v xml:space="preserve"> </v>
      </c>
      <c r="N21" s="130">
        <f t="shared" si="4"/>
        <v>0</v>
      </c>
    </row>
    <row r="22" spans="1:15" x14ac:dyDescent="0.2">
      <c r="A22" s="116"/>
      <c r="B22" s="90"/>
      <c r="C22" s="51"/>
      <c r="D22" s="52"/>
      <c r="E22" s="52"/>
      <c r="F22" s="47"/>
      <c r="G22" s="92"/>
      <c r="H22" s="93"/>
      <c r="I22" s="130">
        <f t="shared" si="0"/>
        <v>0</v>
      </c>
      <c r="J22" s="88"/>
      <c r="K22" s="130">
        <f t="shared" si="1"/>
        <v>0</v>
      </c>
      <c r="L22" s="130">
        <f t="shared" si="2"/>
        <v>0</v>
      </c>
      <c r="M22" s="130" t="str">
        <f t="shared" si="3"/>
        <v xml:space="preserve"> </v>
      </c>
      <c r="N22" s="130">
        <f t="shared" si="4"/>
        <v>0</v>
      </c>
    </row>
    <row r="23" spans="1:15" x14ac:dyDescent="0.2">
      <c r="A23" s="116"/>
      <c r="B23" s="90"/>
      <c r="C23" s="51"/>
      <c r="D23" s="52"/>
      <c r="E23" s="52"/>
      <c r="F23" s="47"/>
      <c r="G23" s="92"/>
      <c r="H23" s="93"/>
      <c r="I23" s="130">
        <f t="shared" si="0"/>
        <v>0</v>
      </c>
      <c r="J23" s="88"/>
      <c r="K23" s="130">
        <f t="shared" si="1"/>
        <v>0</v>
      </c>
      <c r="L23" s="130">
        <f t="shared" si="2"/>
        <v>0</v>
      </c>
      <c r="M23" s="130" t="str">
        <f t="shared" si="3"/>
        <v xml:space="preserve"> </v>
      </c>
      <c r="N23" s="130">
        <f t="shared" si="4"/>
        <v>0</v>
      </c>
      <c r="O23" s="4"/>
    </row>
    <row r="24" spans="1:15" x14ac:dyDescent="0.2">
      <c r="A24" s="116"/>
      <c r="B24" s="90"/>
      <c r="C24" s="51"/>
      <c r="D24" s="52"/>
      <c r="E24" s="52"/>
      <c r="F24" s="47"/>
      <c r="G24" s="92"/>
      <c r="H24" s="93"/>
      <c r="I24" s="130">
        <f t="shared" si="0"/>
        <v>0</v>
      </c>
      <c r="J24" s="88"/>
      <c r="K24" s="130">
        <f t="shared" si="1"/>
        <v>0</v>
      </c>
      <c r="L24" s="130">
        <f t="shared" si="2"/>
        <v>0</v>
      </c>
      <c r="M24" s="130" t="str">
        <f t="shared" si="3"/>
        <v xml:space="preserve"> </v>
      </c>
      <c r="N24" s="130">
        <f t="shared" si="4"/>
        <v>0</v>
      </c>
      <c r="O24" s="4"/>
    </row>
    <row r="25" spans="1:15" x14ac:dyDescent="0.2">
      <c r="A25" s="116"/>
      <c r="B25" s="90"/>
      <c r="C25" s="51"/>
      <c r="D25" s="52"/>
      <c r="E25" s="52"/>
      <c r="F25" s="47"/>
      <c r="G25" s="92"/>
      <c r="H25" s="93"/>
      <c r="I25" s="130">
        <f t="shared" si="0"/>
        <v>0</v>
      </c>
      <c r="J25" s="88"/>
      <c r="K25" s="130">
        <f t="shared" si="1"/>
        <v>0</v>
      </c>
      <c r="L25" s="130">
        <f t="shared" si="2"/>
        <v>0</v>
      </c>
      <c r="M25" s="130" t="str">
        <f t="shared" si="3"/>
        <v xml:space="preserve"> </v>
      </c>
      <c r="N25" s="130">
        <f t="shared" si="4"/>
        <v>0</v>
      </c>
      <c r="O25" s="4"/>
    </row>
    <row r="26" spans="1:15" x14ac:dyDescent="0.2">
      <c r="A26" s="116"/>
      <c r="B26" s="90"/>
      <c r="C26" s="51"/>
      <c r="D26" s="52"/>
      <c r="E26" s="52"/>
      <c r="F26" s="47"/>
      <c r="G26" s="92"/>
      <c r="H26" s="93"/>
      <c r="I26" s="130">
        <f t="shared" si="0"/>
        <v>0</v>
      </c>
      <c r="J26" s="88"/>
      <c r="K26" s="130">
        <f t="shared" si="1"/>
        <v>0</v>
      </c>
      <c r="L26" s="130">
        <f t="shared" si="2"/>
        <v>0</v>
      </c>
      <c r="M26" s="130" t="str">
        <f t="shared" si="3"/>
        <v xml:space="preserve"> </v>
      </c>
      <c r="N26" s="130">
        <f t="shared" si="4"/>
        <v>0</v>
      </c>
      <c r="O26" s="4"/>
    </row>
    <row r="27" spans="1:15" x14ac:dyDescent="0.2">
      <c r="A27" s="116"/>
      <c r="B27" s="90"/>
      <c r="C27" s="51"/>
      <c r="D27" s="52"/>
      <c r="E27" s="52"/>
      <c r="F27" s="47"/>
      <c r="G27" s="92"/>
      <c r="H27" s="93"/>
      <c r="I27" s="130">
        <f t="shared" si="0"/>
        <v>0</v>
      </c>
      <c r="J27" s="88"/>
      <c r="K27" s="130">
        <f t="shared" si="1"/>
        <v>0</v>
      </c>
      <c r="L27" s="130">
        <f t="shared" si="2"/>
        <v>0</v>
      </c>
      <c r="M27" s="130" t="str">
        <f t="shared" si="3"/>
        <v xml:space="preserve"> </v>
      </c>
      <c r="N27" s="130">
        <f t="shared" si="4"/>
        <v>0</v>
      </c>
      <c r="O27" s="4"/>
    </row>
    <row r="28" spans="1:15" x14ac:dyDescent="0.2">
      <c r="A28" s="116"/>
      <c r="B28" s="90"/>
      <c r="C28" s="51"/>
      <c r="D28" s="52"/>
      <c r="E28" s="52"/>
      <c r="F28" s="47"/>
      <c r="G28" s="92"/>
      <c r="H28" s="94"/>
      <c r="I28" s="130">
        <f t="shared" si="0"/>
        <v>0</v>
      </c>
      <c r="J28" s="89"/>
      <c r="K28" s="130">
        <f t="shared" si="1"/>
        <v>0</v>
      </c>
      <c r="L28" s="130">
        <f t="shared" si="2"/>
        <v>0</v>
      </c>
      <c r="M28" s="130" t="str">
        <f t="shared" si="3"/>
        <v xml:space="preserve"> </v>
      </c>
      <c r="N28" s="130">
        <f t="shared" si="4"/>
        <v>0</v>
      </c>
      <c r="O28" s="21"/>
    </row>
    <row r="29" spans="1:15" x14ac:dyDescent="0.2">
      <c r="A29" s="116"/>
      <c r="B29" s="90"/>
      <c r="C29" s="51"/>
      <c r="D29" s="52"/>
      <c r="E29" s="52"/>
      <c r="F29" s="47"/>
      <c r="G29" s="92"/>
      <c r="H29" s="94"/>
      <c r="I29" s="130">
        <f t="shared" si="0"/>
        <v>0</v>
      </c>
      <c r="J29" s="89"/>
      <c r="K29" s="130">
        <f t="shared" si="1"/>
        <v>0</v>
      </c>
      <c r="L29" s="130">
        <f t="shared" si="2"/>
        <v>0</v>
      </c>
      <c r="M29" s="130" t="str">
        <f t="shared" si="3"/>
        <v xml:space="preserve"> </v>
      </c>
      <c r="N29" s="130">
        <f t="shared" si="4"/>
        <v>0</v>
      </c>
      <c r="O29" s="21"/>
    </row>
    <row r="30" spans="1:15" x14ac:dyDescent="0.2">
      <c r="A30" s="116"/>
      <c r="B30" s="90"/>
      <c r="C30" s="51"/>
      <c r="D30" s="52"/>
      <c r="E30" s="52"/>
      <c r="F30" s="47"/>
      <c r="G30" s="92"/>
      <c r="H30" s="94"/>
      <c r="I30" s="130">
        <f t="shared" si="0"/>
        <v>0</v>
      </c>
      <c r="J30" s="89"/>
      <c r="K30" s="130">
        <f t="shared" si="1"/>
        <v>0</v>
      </c>
      <c r="L30" s="130">
        <f t="shared" si="2"/>
        <v>0</v>
      </c>
      <c r="M30" s="130" t="str">
        <f t="shared" si="3"/>
        <v xml:space="preserve"> </v>
      </c>
      <c r="N30" s="130">
        <f t="shared" si="4"/>
        <v>0</v>
      </c>
      <c r="O30" s="4"/>
    </row>
    <row r="31" spans="1:15" x14ac:dyDescent="0.2">
      <c r="A31" s="116"/>
      <c r="B31" s="90"/>
      <c r="C31" s="51"/>
      <c r="D31" s="52"/>
      <c r="E31" s="52"/>
      <c r="F31" s="47"/>
      <c r="G31" s="92"/>
      <c r="H31" s="94"/>
      <c r="I31" s="130">
        <f t="shared" si="0"/>
        <v>0</v>
      </c>
      <c r="J31" s="89"/>
      <c r="K31" s="130">
        <f t="shared" si="1"/>
        <v>0</v>
      </c>
      <c r="L31" s="130">
        <f t="shared" si="2"/>
        <v>0</v>
      </c>
      <c r="M31" s="130" t="str">
        <f t="shared" si="3"/>
        <v xml:space="preserve"> </v>
      </c>
      <c r="N31" s="130">
        <f t="shared" si="4"/>
        <v>0</v>
      </c>
      <c r="O31" s="4"/>
    </row>
    <row r="32" spans="1:15" x14ac:dyDescent="0.2">
      <c r="A32" s="116"/>
      <c r="B32" s="90"/>
      <c r="C32" s="51"/>
      <c r="D32" s="52"/>
      <c r="E32" s="52"/>
      <c r="F32" s="47"/>
      <c r="G32" s="92"/>
      <c r="H32" s="94"/>
      <c r="I32" s="130">
        <f t="shared" si="0"/>
        <v>0</v>
      </c>
      <c r="J32" s="89"/>
      <c r="K32" s="130">
        <f t="shared" si="1"/>
        <v>0</v>
      </c>
      <c r="L32" s="130">
        <f t="shared" si="2"/>
        <v>0</v>
      </c>
      <c r="M32" s="130" t="str">
        <f t="shared" si="3"/>
        <v xml:space="preserve"> </v>
      </c>
      <c r="N32" s="130">
        <f t="shared" si="4"/>
        <v>0</v>
      </c>
      <c r="O32" s="4"/>
    </row>
    <row r="33" spans="1:15" x14ac:dyDescent="0.2">
      <c r="A33" s="116"/>
      <c r="B33" s="90"/>
      <c r="C33" s="51"/>
      <c r="D33" s="52"/>
      <c r="E33" s="52"/>
      <c r="F33" s="47"/>
      <c r="G33" s="92"/>
      <c r="H33" s="94"/>
      <c r="I33" s="130">
        <f t="shared" si="0"/>
        <v>0</v>
      </c>
      <c r="J33" s="89"/>
      <c r="K33" s="130">
        <f t="shared" si="1"/>
        <v>0</v>
      </c>
      <c r="L33" s="130">
        <f t="shared" si="2"/>
        <v>0</v>
      </c>
      <c r="M33" s="130" t="str">
        <f t="shared" si="3"/>
        <v xml:space="preserve"> </v>
      </c>
      <c r="N33" s="130">
        <f t="shared" si="4"/>
        <v>0</v>
      </c>
      <c r="O33" s="4"/>
    </row>
    <row r="34" spans="1:15" x14ac:dyDescent="0.2">
      <c r="A34" s="116"/>
      <c r="B34" s="90"/>
      <c r="C34" s="51"/>
      <c r="D34" s="52"/>
      <c r="E34" s="52"/>
      <c r="F34" s="47"/>
      <c r="G34" s="92"/>
      <c r="H34" s="94"/>
      <c r="I34" s="130">
        <f t="shared" si="0"/>
        <v>0</v>
      </c>
      <c r="J34" s="89"/>
      <c r="K34" s="130">
        <f t="shared" si="1"/>
        <v>0</v>
      </c>
      <c r="L34" s="130">
        <f t="shared" si="2"/>
        <v>0</v>
      </c>
      <c r="M34" s="130" t="str">
        <f t="shared" si="3"/>
        <v xml:space="preserve"> </v>
      </c>
      <c r="N34" s="130">
        <f t="shared" si="4"/>
        <v>0</v>
      </c>
      <c r="O34" s="4"/>
    </row>
    <row r="35" spans="1:15" x14ac:dyDescent="0.2">
      <c r="A35" s="116"/>
      <c r="B35" s="90"/>
      <c r="C35" s="51"/>
      <c r="D35" s="52"/>
      <c r="E35" s="52"/>
      <c r="F35" s="47"/>
      <c r="G35" s="92"/>
      <c r="H35" s="94"/>
      <c r="I35" s="130">
        <f t="shared" si="0"/>
        <v>0</v>
      </c>
      <c r="J35" s="89"/>
      <c r="K35" s="130">
        <f t="shared" si="1"/>
        <v>0</v>
      </c>
      <c r="L35" s="130">
        <f t="shared" si="2"/>
        <v>0</v>
      </c>
      <c r="M35" s="130" t="str">
        <f t="shared" si="3"/>
        <v xml:space="preserve"> </v>
      </c>
      <c r="N35" s="130">
        <f t="shared" si="4"/>
        <v>0</v>
      </c>
      <c r="O35" s="4"/>
    </row>
    <row r="36" spans="1:15" x14ac:dyDescent="0.2">
      <c r="A36" s="116"/>
      <c r="B36" s="90"/>
      <c r="C36" s="51"/>
      <c r="D36" s="52"/>
      <c r="E36" s="52"/>
      <c r="F36" s="47"/>
      <c r="G36" s="92"/>
      <c r="H36" s="94"/>
      <c r="I36" s="130">
        <f t="shared" si="0"/>
        <v>0</v>
      </c>
      <c r="J36" s="89"/>
      <c r="K36" s="130">
        <f t="shared" si="1"/>
        <v>0</v>
      </c>
      <c r="L36" s="130">
        <f t="shared" si="2"/>
        <v>0</v>
      </c>
      <c r="M36" s="130" t="str">
        <f t="shared" si="3"/>
        <v xml:space="preserve"> </v>
      </c>
      <c r="N36" s="130">
        <f t="shared" si="4"/>
        <v>0</v>
      </c>
      <c r="O36" s="21"/>
    </row>
    <row r="37" spans="1:15" x14ac:dyDescent="0.2">
      <c r="A37" s="116"/>
      <c r="B37" s="90"/>
      <c r="C37" s="51"/>
      <c r="D37" s="52"/>
      <c r="E37" s="52"/>
      <c r="F37" s="47"/>
      <c r="G37" s="92"/>
      <c r="H37" s="94"/>
      <c r="I37" s="130">
        <f t="shared" si="0"/>
        <v>0</v>
      </c>
      <c r="J37" s="89"/>
      <c r="K37" s="130">
        <f t="shared" si="1"/>
        <v>0</v>
      </c>
      <c r="L37" s="130">
        <f t="shared" si="2"/>
        <v>0</v>
      </c>
      <c r="M37" s="130" t="str">
        <f t="shared" si="3"/>
        <v xml:space="preserve"> </v>
      </c>
      <c r="N37" s="130">
        <f t="shared" si="4"/>
        <v>0</v>
      </c>
      <c r="O37" s="4"/>
    </row>
    <row r="38" spans="1:15" x14ac:dyDescent="0.2">
      <c r="A38" s="116"/>
      <c r="B38" s="90"/>
      <c r="C38" s="51"/>
      <c r="D38" s="52"/>
      <c r="E38" s="52"/>
      <c r="F38" s="47"/>
      <c r="G38" s="92"/>
      <c r="H38" s="94"/>
      <c r="I38" s="130">
        <f t="shared" si="0"/>
        <v>0</v>
      </c>
      <c r="J38" s="89"/>
      <c r="K38" s="130">
        <f t="shared" si="1"/>
        <v>0</v>
      </c>
      <c r="L38" s="130">
        <f t="shared" si="2"/>
        <v>0</v>
      </c>
      <c r="M38" s="130" t="str">
        <f t="shared" si="3"/>
        <v xml:space="preserve"> </v>
      </c>
      <c r="N38" s="130">
        <f t="shared" si="4"/>
        <v>0</v>
      </c>
      <c r="O38" s="4"/>
    </row>
    <row r="39" spans="1:15" x14ac:dyDescent="0.2">
      <c r="A39" s="116"/>
      <c r="B39" s="90"/>
      <c r="C39" s="51"/>
      <c r="D39" s="52"/>
      <c r="E39" s="52"/>
      <c r="F39" s="47"/>
      <c r="G39" s="92"/>
      <c r="H39" s="94"/>
      <c r="I39" s="130">
        <f t="shared" si="0"/>
        <v>0</v>
      </c>
      <c r="J39" s="89"/>
      <c r="K39" s="130">
        <f t="shared" si="1"/>
        <v>0</v>
      </c>
      <c r="L39" s="130">
        <f t="shared" si="2"/>
        <v>0</v>
      </c>
      <c r="M39" s="130" t="str">
        <f t="shared" si="3"/>
        <v xml:space="preserve"> </v>
      </c>
      <c r="N39" s="130">
        <f t="shared" si="4"/>
        <v>0</v>
      </c>
      <c r="O39" s="4"/>
    </row>
    <row r="40" spans="1:15" x14ac:dyDescent="0.2">
      <c r="A40" s="116"/>
      <c r="B40" s="90"/>
      <c r="C40" s="51"/>
      <c r="D40" s="52"/>
      <c r="E40" s="52"/>
      <c r="F40" s="47"/>
      <c r="G40" s="92"/>
      <c r="H40" s="94"/>
      <c r="I40" s="130">
        <f t="shared" si="0"/>
        <v>0</v>
      </c>
      <c r="J40" s="89"/>
      <c r="K40" s="130">
        <f t="shared" si="1"/>
        <v>0</v>
      </c>
      <c r="L40" s="130">
        <f t="shared" si="2"/>
        <v>0</v>
      </c>
      <c r="M40" s="130" t="str">
        <f t="shared" si="3"/>
        <v xml:space="preserve"> </v>
      </c>
      <c r="N40" s="130">
        <f t="shared" si="4"/>
        <v>0</v>
      </c>
      <c r="O40" s="4"/>
    </row>
    <row r="41" spans="1:15" x14ac:dyDescent="0.2">
      <c r="A41" s="116"/>
      <c r="B41" s="90"/>
      <c r="C41" s="51"/>
      <c r="D41" s="52"/>
      <c r="E41" s="52"/>
      <c r="F41" s="47"/>
      <c r="G41" s="92"/>
      <c r="H41" s="94"/>
      <c r="I41" s="130">
        <f t="shared" si="0"/>
        <v>0</v>
      </c>
      <c r="J41" s="89"/>
      <c r="K41" s="130">
        <f t="shared" si="1"/>
        <v>0</v>
      </c>
      <c r="L41" s="130">
        <f t="shared" si="2"/>
        <v>0</v>
      </c>
      <c r="M41" s="130" t="str">
        <f t="shared" si="3"/>
        <v xml:space="preserve"> </v>
      </c>
      <c r="N41" s="130">
        <f t="shared" si="4"/>
        <v>0</v>
      </c>
      <c r="O41" s="4"/>
    </row>
    <row r="42" spans="1:15" x14ac:dyDescent="0.2">
      <c r="A42" s="116"/>
      <c r="B42" s="90"/>
      <c r="C42" s="51"/>
      <c r="D42" s="52"/>
      <c r="E42" s="52"/>
      <c r="F42" s="47"/>
      <c r="G42" s="92"/>
      <c r="H42" s="94"/>
      <c r="I42" s="130">
        <f t="shared" si="0"/>
        <v>0</v>
      </c>
      <c r="J42" s="89"/>
      <c r="K42" s="130">
        <f t="shared" si="1"/>
        <v>0</v>
      </c>
      <c r="L42" s="130">
        <f t="shared" si="2"/>
        <v>0</v>
      </c>
      <c r="M42" s="130" t="str">
        <f t="shared" si="3"/>
        <v xml:space="preserve"> </v>
      </c>
      <c r="N42" s="130">
        <f t="shared" si="4"/>
        <v>0</v>
      </c>
      <c r="O42" s="4"/>
    </row>
    <row r="43" spans="1:15" x14ac:dyDescent="0.2">
      <c r="A43" s="116"/>
      <c r="B43" s="90"/>
      <c r="C43" s="51"/>
      <c r="D43" s="52"/>
      <c r="E43" s="52"/>
      <c r="F43" s="47"/>
      <c r="G43" s="92"/>
      <c r="H43" s="94"/>
      <c r="I43" s="130">
        <f t="shared" si="0"/>
        <v>0</v>
      </c>
      <c r="J43" s="89"/>
      <c r="K43" s="130">
        <f t="shared" si="1"/>
        <v>0</v>
      </c>
      <c r="L43" s="130">
        <f t="shared" si="2"/>
        <v>0</v>
      </c>
      <c r="M43" s="130" t="str">
        <f t="shared" si="3"/>
        <v xml:space="preserve"> </v>
      </c>
      <c r="N43" s="130">
        <f t="shared" si="4"/>
        <v>0</v>
      </c>
      <c r="O43" s="21"/>
    </row>
    <row r="44" spans="1:15" x14ac:dyDescent="0.2">
      <c r="A44" s="116"/>
      <c r="B44" s="90"/>
      <c r="C44" s="51"/>
      <c r="D44" s="52"/>
      <c r="E44" s="52"/>
      <c r="F44" s="47"/>
      <c r="G44" s="92"/>
      <c r="H44" s="94"/>
      <c r="I44" s="130">
        <f t="shared" si="0"/>
        <v>0</v>
      </c>
      <c r="J44" s="89"/>
      <c r="K44" s="130">
        <f t="shared" si="1"/>
        <v>0</v>
      </c>
      <c r="L44" s="130">
        <f t="shared" si="2"/>
        <v>0</v>
      </c>
      <c r="M44" s="130" t="str">
        <f t="shared" si="3"/>
        <v xml:space="preserve"> </v>
      </c>
      <c r="N44" s="130">
        <f t="shared" si="4"/>
        <v>0</v>
      </c>
      <c r="O44" s="4"/>
    </row>
    <row r="45" spans="1:15" x14ac:dyDescent="0.2">
      <c r="A45" s="116"/>
      <c r="B45" s="90"/>
      <c r="C45" s="51"/>
      <c r="D45" s="52"/>
      <c r="E45" s="52"/>
      <c r="F45" s="47"/>
      <c r="G45" s="92"/>
      <c r="H45" s="94"/>
      <c r="I45" s="130">
        <f t="shared" si="0"/>
        <v>0</v>
      </c>
      <c r="J45" s="89"/>
      <c r="K45" s="130">
        <f t="shared" si="1"/>
        <v>0</v>
      </c>
      <c r="L45" s="130">
        <f t="shared" si="2"/>
        <v>0</v>
      </c>
      <c r="M45" s="130" t="str">
        <f t="shared" si="3"/>
        <v xml:space="preserve"> </v>
      </c>
      <c r="N45" s="130">
        <f t="shared" si="4"/>
        <v>0</v>
      </c>
      <c r="O45" s="4"/>
    </row>
    <row r="46" spans="1:15" x14ac:dyDescent="0.2">
      <c r="A46" s="116"/>
      <c r="B46" s="90"/>
      <c r="C46" s="51"/>
      <c r="D46" s="52"/>
      <c r="E46" s="52"/>
      <c r="F46" s="47"/>
      <c r="G46" s="92"/>
      <c r="H46" s="94"/>
      <c r="I46" s="130">
        <f t="shared" si="0"/>
        <v>0</v>
      </c>
      <c r="J46" s="89"/>
      <c r="K46" s="130">
        <f t="shared" si="1"/>
        <v>0</v>
      </c>
      <c r="L46" s="130">
        <f t="shared" si="2"/>
        <v>0</v>
      </c>
      <c r="M46" s="130" t="str">
        <f t="shared" si="3"/>
        <v xml:space="preserve"> </v>
      </c>
      <c r="N46" s="130">
        <f t="shared" si="4"/>
        <v>0</v>
      </c>
      <c r="O46" s="4"/>
    </row>
    <row r="47" spans="1:15" x14ac:dyDescent="0.2">
      <c r="A47" s="116"/>
      <c r="B47" s="90"/>
      <c r="C47" s="51"/>
      <c r="D47" s="52"/>
      <c r="E47" s="52"/>
      <c r="F47" s="47"/>
      <c r="G47" s="92"/>
      <c r="H47" s="94"/>
      <c r="I47" s="130">
        <f t="shared" si="0"/>
        <v>0</v>
      </c>
      <c r="J47" s="89"/>
      <c r="K47" s="130">
        <f t="shared" si="1"/>
        <v>0</v>
      </c>
      <c r="L47" s="130">
        <f t="shared" si="2"/>
        <v>0</v>
      </c>
      <c r="M47" s="130" t="str">
        <f t="shared" si="3"/>
        <v xml:space="preserve"> </v>
      </c>
      <c r="N47" s="130">
        <f t="shared" si="4"/>
        <v>0</v>
      </c>
      <c r="O47" s="4"/>
    </row>
    <row r="48" spans="1:15" x14ac:dyDescent="0.2">
      <c r="A48" s="116"/>
      <c r="B48" s="90"/>
      <c r="C48" s="51"/>
      <c r="D48" s="52"/>
      <c r="E48" s="52"/>
      <c r="F48" s="47"/>
      <c r="G48" s="92"/>
      <c r="H48" s="94"/>
      <c r="I48" s="130">
        <f t="shared" si="0"/>
        <v>0</v>
      </c>
      <c r="J48" s="89"/>
      <c r="K48" s="130">
        <f t="shared" si="1"/>
        <v>0</v>
      </c>
      <c r="L48" s="130">
        <f t="shared" si="2"/>
        <v>0</v>
      </c>
      <c r="M48" s="130" t="str">
        <f t="shared" si="3"/>
        <v xml:space="preserve"> </v>
      </c>
      <c r="N48" s="130">
        <f t="shared" si="4"/>
        <v>0</v>
      </c>
      <c r="O48" s="4"/>
    </row>
    <row r="49" spans="1:15" x14ac:dyDescent="0.2">
      <c r="A49" s="116"/>
      <c r="B49" s="90"/>
      <c r="C49" s="51"/>
      <c r="D49" s="52"/>
      <c r="E49" s="52"/>
      <c r="F49" s="47"/>
      <c r="G49" s="92"/>
      <c r="H49" s="94"/>
      <c r="I49" s="130">
        <f t="shared" si="0"/>
        <v>0</v>
      </c>
      <c r="J49" s="89"/>
      <c r="K49" s="130">
        <f t="shared" si="1"/>
        <v>0</v>
      </c>
      <c r="L49" s="130">
        <f t="shared" si="2"/>
        <v>0</v>
      </c>
      <c r="M49" s="130" t="str">
        <f t="shared" si="3"/>
        <v xml:space="preserve"> </v>
      </c>
      <c r="N49" s="130">
        <f t="shared" si="4"/>
        <v>0</v>
      </c>
      <c r="O49" s="4"/>
    </row>
    <row r="50" spans="1:15" x14ac:dyDescent="0.2">
      <c r="A50" s="116"/>
      <c r="B50" s="90"/>
      <c r="C50" s="51"/>
      <c r="D50" s="52"/>
      <c r="E50" s="52"/>
      <c r="F50" s="47"/>
      <c r="G50" s="92"/>
      <c r="H50" s="94"/>
      <c r="I50" s="130">
        <f t="shared" si="0"/>
        <v>0</v>
      </c>
      <c r="J50" s="89"/>
      <c r="K50" s="130">
        <f t="shared" si="1"/>
        <v>0</v>
      </c>
      <c r="L50" s="130">
        <f t="shared" si="2"/>
        <v>0</v>
      </c>
      <c r="M50" s="130" t="str">
        <f t="shared" si="3"/>
        <v xml:space="preserve"> </v>
      </c>
      <c r="N50" s="130">
        <f t="shared" si="4"/>
        <v>0</v>
      </c>
      <c r="O50" s="21"/>
    </row>
    <row r="51" spans="1:15" x14ac:dyDescent="0.2">
      <c r="A51" s="116"/>
      <c r="B51" s="90"/>
      <c r="C51" s="51"/>
      <c r="D51" s="52"/>
      <c r="E51" s="52"/>
      <c r="F51" s="47"/>
      <c r="G51" s="92"/>
      <c r="H51" s="94"/>
      <c r="I51" s="130">
        <f t="shared" si="0"/>
        <v>0</v>
      </c>
      <c r="J51" s="89"/>
      <c r="K51" s="130">
        <f t="shared" si="1"/>
        <v>0</v>
      </c>
      <c r="L51" s="130">
        <f t="shared" si="2"/>
        <v>0</v>
      </c>
      <c r="M51" s="130" t="str">
        <f t="shared" si="3"/>
        <v xml:space="preserve"> </v>
      </c>
      <c r="N51" s="130">
        <f t="shared" si="4"/>
        <v>0</v>
      </c>
      <c r="O51" s="4"/>
    </row>
    <row r="52" spans="1:15" x14ac:dyDescent="0.2">
      <c r="A52" s="116"/>
      <c r="B52" s="90"/>
      <c r="C52" s="51"/>
      <c r="D52" s="52"/>
      <c r="E52" s="52"/>
      <c r="F52" s="47"/>
      <c r="G52" s="92"/>
      <c r="H52" s="94"/>
      <c r="I52" s="130">
        <f t="shared" si="0"/>
        <v>0</v>
      </c>
      <c r="J52" s="89"/>
      <c r="K52" s="130">
        <f t="shared" si="1"/>
        <v>0</v>
      </c>
      <c r="L52" s="130">
        <f t="shared" si="2"/>
        <v>0</v>
      </c>
      <c r="M52" s="130" t="str">
        <f t="shared" si="3"/>
        <v xml:space="preserve"> </v>
      </c>
      <c r="N52" s="130">
        <f t="shared" si="4"/>
        <v>0</v>
      </c>
      <c r="O52" s="4"/>
    </row>
    <row r="53" spans="1:15" x14ac:dyDescent="0.2">
      <c r="A53" s="116"/>
      <c r="B53" s="90"/>
      <c r="C53" s="51"/>
      <c r="D53" s="52"/>
      <c r="E53" s="52"/>
      <c r="F53" s="47"/>
      <c r="G53" s="92"/>
      <c r="H53" s="94"/>
      <c r="I53" s="130">
        <f t="shared" si="0"/>
        <v>0</v>
      </c>
      <c r="J53" s="89"/>
      <c r="K53" s="130">
        <f t="shared" si="1"/>
        <v>0</v>
      </c>
      <c r="L53" s="130">
        <f t="shared" si="2"/>
        <v>0</v>
      </c>
      <c r="M53" s="130" t="str">
        <f t="shared" si="3"/>
        <v xml:space="preserve"> </v>
      </c>
      <c r="N53" s="130">
        <f t="shared" si="4"/>
        <v>0</v>
      </c>
      <c r="O53" s="4"/>
    </row>
    <row r="54" spans="1:15" x14ac:dyDescent="0.2">
      <c r="A54" s="116"/>
      <c r="B54" s="90"/>
      <c r="C54" s="51"/>
      <c r="D54" s="52"/>
      <c r="E54" s="52"/>
      <c r="F54" s="47"/>
      <c r="G54" s="92"/>
      <c r="H54" s="94"/>
      <c r="I54" s="130">
        <f t="shared" si="0"/>
        <v>0</v>
      </c>
      <c r="J54" s="89"/>
      <c r="K54" s="130">
        <f t="shared" si="1"/>
        <v>0</v>
      </c>
      <c r="L54" s="130">
        <f t="shared" si="2"/>
        <v>0</v>
      </c>
      <c r="M54" s="130" t="str">
        <f t="shared" si="3"/>
        <v xml:space="preserve"> </v>
      </c>
      <c r="N54" s="130">
        <f t="shared" si="4"/>
        <v>0</v>
      </c>
      <c r="O54" s="4"/>
    </row>
    <row r="55" spans="1:15" x14ac:dyDescent="0.2">
      <c r="A55" s="116"/>
      <c r="B55" s="90"/>
      <c r="C55" s="51"/>
      <c r="D55" s="52"/>
      <c r="E55" s="52"/>
      <c r="F55" s="47"/>
      <c r="G55" s="92"/>
      <c r="H55" s="94"/>
      <c r="I55" s="130">
        <f t="shared" si="0"/>
        <v>0</v>
      </c>
      <c r="J55" s="89"/>
      <c r="K55" s="130">
        <f t="shared" si="1"/>
        <v>0</v>
      </c>
      <c r="L55" s="130">
        <f t="shared" si="2"/>
        <v>0</v>
      </c>
      <c r="M55" s="130" t="str">
        <f t="shared" si="3"/>
        <v xml:space="preserve"> </v>
      </c>
      <c r="N55" s="130">
        <f t="shared" si="4"/>
        <v>0</v>
      </c>
      <c r="O55" s="4"/>
    </row>
    <row r="56" spans="1:15" x14ac:dyDescent="0.2">
      <c r="A56" s="116"/>
      <c r="B56" s="90"/>
      <c r="C56" s="51"/>
      <c r="D56" s="52"/>
      <c r="E56" s="52"/>
      <c r="F56" s="47"/>
      <c r="G56" s="92"/>
      <c r="H56" s="94"/>
      <c r="I56" s="130">
        <f t="shared" si="0"/>
        <v>0</v>
      </c>
      <c r="J56" s="89"/>
      <c r="K56" s="130">
        <f t="shared" si="1"/>
        <v>0</v>
      </c>
      <c r="L56" s="130">
        <f t="shared" si="2"/>
        <v>0</v>
      </c>
      <c r="M56" s="130" t="str">
        <f t="shared" si="3"/>
        <v xml:space="preserve"> </v>
      </c>
      <c r="N56" s="130">
        <f t="shared" si="4"/>
        <v>0</v>
      </c>
      <c r="O56" s="21"/>
    </row>
    <row r="57" spans="1:15" x14ac:dyDescent="0.2">
      <c r="A57" s="116"/>
      <c r="B57" s="90"/>
      <c r="C57" s="51"/>
      <c r="D57" s="52"/>
      <c r="E57" s="52"/>
      <c r="F57" s="47"/>
      <c r="G57" s="92"/>
      <c r="H57" s="94"/>
      <c r="I57" s="130">
        <f t="shared" si="0"/>
        <v>0</v>
      </c>
      <c r="J57" s="89"/>
      <c r="K57" s="130">
        <f t="shared" si="1"/>
        <v>0</v>
      </c>
      <c r="L57" s="130">
        <f t="shared" si="2"/>
        <v>0</v>
      </c>
      <c r="M57" s="130" t="str">
        <f t="shared" si="3"/>
        <v xml:space="preserve"> </v>
      </c>
      <c r="N57" s="130">
        <f t="shared" si="4"/>
        <v>0</v>
      </c>
      <c r="O57" s="4"/>
    </row>
    <row r="58" spans="1:15" x14ac:dyDescent="0.2">
      <c r="A58" s="116"/>
      <c r="B58" s="90"/>
      <c r="C58" s="51"/>
      <c r="D58" s="52"/>
      <c r="E58" s="52"/>
      <c r="F58" s="47"/>
      <c r="G58" s="92"/>
      <c r="H58" s="94"/>
      <c r="I58" s="130">
        <f t="shared" si="0"/>
        <v>0</v>
      </c>
      <c r="J58" s="89"/>
      <c r="K58" s="130">
        <f t="shared" si="1"/>
        <v>0</v>
      </c>
      <c r="L58" s="130">
        <f t="shared" si="2"/>
        <v>0</v>
      </c>
      <c r="M58" s="130" t="str">
        <f t="shared" si="3"/>
        <v xml:space="preserve"> </v>
      </c>
      <c r="N58" s="130">
        <f t="shared" si="4"/>
        <v>0</v>
      </c>
      <c r="O58" s="4"/>
    </row>
    <row r="59" spans="1:15" x14ac:dyDescent="0.2">
      <c r="A59" s="116"/>
      <c r="B59" s="90"/>
      <c r="C59" s="51"/>
      <c r="D59" s="52"/>
      <c r="E59" s="52"/>
      <c r="F59" s="47"/>
      <c r="G59" s="92"/>
      <c r="H59" s="94"/>
      <c r="I59" s="130">
        <f t="shared" si="0"/>
        <v>0</v>
      </c>
      <c r="J59" s="89"/>
      <c r="K59" s="130">
        <f t="shared" si="1"/>
        <v>0</v>
      </c>
      <c r="L59" s="130">
        <f t="shared" si="2"/>
        <v>0</v>
      </c>
      <c r="M59" s="130" t="str">
        <f t="shared" si="3"/>
        <v xml:space="preserve"> </v>
      </c>
      <c r="N59" s="130">
        <f t="shared" si="4"/>
        <v>0</v>
      </c>
      <c r="O59" s="4"/>
    </row>
    <row r="60" spans="1:15" x14ac:dyDescent="0.2">
      <c r="A60" s="116"/>
      <c r="B60" s="90"/>
      <c r="C60" s="51"/>
      <c r="D60" s="52"/>
      <c r="E60" s="52"/>
      <c r="F60" s="47"/>
      <c r="G60" s="92"/>
      <c r="H60" s="94"/>
      <c r="I60" s="130">
        <f t="shared" si="0"/>
        <v>0</v>
      </c>
      <c r="J60" s="89"/>
      <c r="K60" s="130">
        <f t="shared" si="1"/>
        <v>0</v>
      </c>
      <c r="L60" s="130">
        <f t="shared" si="2"/>
        <v>0</v>
      </c>
      <c r="M60" s="130" t="str">
        <f t="shared" si="3"/>
        <v xml:space="preserve"> </v>
      </c>
      <c r="N60" s="130">
        <f t="shared" si="4"/>
        <v>0</v>
      </c>
      <c r="O60" s="4"/>
    </row>
    <row r="61" spans="1:15" x14ac:dyDescent="0.2">
      <c r="A61" s="116"/>
      <c r="B61" s="90"/>
      <c r="C61" s="51"/>
      <c r="D61" s="52"/>
      <c r="E61" s="52"/>
      <c r="F61" s="47"/>
      <c r="G61" s="92"/>
      <c r="H61" s="94"/>
      <c r="I61" s="130">
        <f t="shared" si="0"/>
        <v>0</v>
      </c>
      <c r="J61" s="89"/>
      <c r="K61" s="130">
        <f t="shared" si="1"/>
        <v>0</v>
      </c>
      <c r="L61" s="130">
        <f t="shared" si="2"/>
        <v>0</v>
      </c>
      <c r="M61" s="130" t="str">
        <f t="shared" si="3"/>
        <v xml:space="preserve"> </v>
      </c>
      <c r="N61" s="130">
        <f t="shared" si="4"/>
        <v>0</v>
      </c>
      <c r="O61" s="4"/>
    </row>
    <row r="62" spans="1:15" x14ac:dyDescent="0.2">
      <c r="A62" s="116"/>
      <c r="B62" s="90"/>
      <c r="C62" s="51"/>
      <c r="D62" s="52"/>
      <c r="E62" s="52"/>
      <c r="F62" s="47"/>
      <c r="G62" s="92"/>
      <c r="H62" s="94"/>
      <c r="I62" s="130">
        <f t="shared" si="0"/>
        <v>0</v>
      </c>
      <c r="J62" s="89"/>
      <c r="K62" s="130">
        <f t="shared" si="1"/>
        <v>0</v>
      </c>
      <c r="L62" s="130">
        <f t="shared" si="2"/>
        <v>0</v>
      </c>
      <c r="M62" s="130" t="str">
        <f t="shared" si="3"/>
        <v xml:space="preserve"> </v>
      </c>
      <c r="N62" s="130">
        <f t="shared" si="4"/>
        <v>0</v>
      </c>
      <c r="O62" s="4"/>
    </row>
    <row r="63" spans="1:15" x14ac:dyDescent="0.2">
      <c r="A63" s="116"/>
      <c r="B63" s="90"/>
      <c r="C63" s="51"/>
      <c r="D63" s="52"/>
      <c r="E63" s="52"/>
      <c r="F63" s="47"/>
      <c r="G63" s="92"/>
      <c r="H63" s="94"/>
      <c r="I63" s="130">
        <f t="shared" si="0"/>
        <v>0</v>
      </c>
      <c r="J63" s="89"/>
      <c r="K63" s="130">
        <f t="shared" si="1"/>
        <v>0</v>
      </c>
      <c r="L63" s="130">
        <f t="shared" si="2"/>
        <v>0</v>
      </c>
      <c r="M63" s="130" t="str">
        <f t="shared" si="3"/>
        <v xml:space="preserve"> </v>
      </c>
      <c r="N63" s="130">
        <f t="shared" si="4"/>
        <v>0</v>
      </c>
      <c r="O63" s="21"/>
    </row>
    <row r="64" spans="1:15" x14ac:dyDescent="0.2">
      <c r="A64" s="116"/>
      <c r="B64" s="90"/>
      <c r="C64" s="51"/>
      <c r="D64" s="52"/>
      <c r="E64" s="52"/>
      <c r="F64" s="47"/>
      <c r="G64" s="92"/>
      <c r="H64" s="94"/>
      <c r="I64" s="130">
        <f t="shared" si="0"/>
        <v>0</v>
      </c>
      <c r="J64" s="89"/>
      <c r="K64" s="130">
        <f t="shared" si="1"/>
        <v>0</v>
      </c>
      <c r="L64" s="130">
        <f t="shared" si="2"/>
        <v>0</v>
      </c>
      <c r="M64" s="130" t="str">
        <f t="shared" si="3"/>
        <v xml:space="preserve"> </v>
      </c>
      <c r="N64" s="130">
        <f t="shared" si="4"/>
        <v>0</v>
      </c>
      <c r="O64" s="4"/>
    </row>
    <row r="65" spans="1:15" x14ac:dyDescent="0.2">
      <c r="A65" s="116"/>
      <c r="B65" s="90"/>
      <c r="C65" s="51"/>
      <c r="D65" s="52"/>
      <c r="E65" s="52"/>
      <c r="F65" s="47"/>
      <c r="G65" s="92"/>
      <c r="H65" s="94"/>
      <c r="I65" s="130">
        <f t="shared" si="0"/>
        <v>0</v>
      </c>
      <c r="J65" s="89"/>
      <c r="K65" s="130">
        <f t="shared" si="1"/>
        <v>0</v>
      </c>
      <c r="L65" s="130">
        <f t="shared" si="2"/>
        <v>0</v>
      </c>
      <c r="M65" s="130" t="str">
        <f t="shared" si="3"/>
        <v xml:space="preserve"> </v>
      </c>
      <c r="N65" s="130">
        <f t="shared" si="4"/>
        <v>0</v>
      </c>
      <c r="O65" s="4"/>
    </row>
    <row r="66" spans="1:15" x14ac:dyDescent="0.2">
      <c r="A66" s="116"/>
      <c r="B66" s="90"/>
      <c r="C66" s="51"/>
      <c r="D66" s="52"/>
      <c r="E66" s="52"/>
      <c r="F66" s="47"/>
      <c r="G66" s="92"/>
      <c r="H66" s="94"/>
      <c r="I66" s="130">
        <f t="shared" si="0"/>
        <v>0</v>
      </c>
      <c r="J66" s="89"/>
      <c r="K66" s="130">
        <f t="shared" si="1"/>
        <v>0</v>
      </c>
      <c r="L66" s="130">
        <f t="shared" si="2"/>
        <v>0</v>
      </c>
      <c r="M66" s="130" t="str">
        <f t="shared" si="3"/>
        <v xml:space="preserve"> </v>
      </c>
      <c r="N66" s="130">
        <f t="shared" si="4"/>
        <v>0</v>
      </c>
      <c r="O66" s="4"/>
    </row>
    <row r="67" spans="1:15" x14ac:dyDescent="0.2">
      <c r="A67" s="116"/>
      <c r="B67" s="90"/>
      <c r="C67" s="51"/>
      <c r="D67" s="52"/>
      <c r="E67" s="52"/>
      <c r="F67" s="47"/>
      <c r="G67" s="92"/>
      <c r="H67" s="94"/>
      <c r="I67" s="130">
        <f t="shared" si="0"/>
        <v>0</v>
      </c>
      <c r="J67" s="89"/>
      <c r="K67" s="130">
        <f t="shared" si="1"/>
        <v>0</v>
      </c>
      <c r="L67" s="130">
        <f t="shared" si="2"/>
        <v>0</v>
      </c>
      <c r="M67" s="130" t="str">
        <f t="shared" si="3"/>
        <v xml:space="preserve"> </v>
      </c>
      <c r="N67" s="130">
        <f t="shared" si="4"/>
        <v>0</v>
      </c>
      <c r="O67" s="4"/>
    </row>
    <row r="68" spans="1:15" x14ac:dyDescent="0.2">
      <c r="A68" s="116"/>
      <c r="B68" s="90"/>
      <c r="C68" s="51"/>
      <c r="D68" s="52"/>
      <c r="E68" s="52"/>
      <c r="F68" s="47"/>
      <c r="G68" s="92"/>
      <c r="H68" s="94"/>
      <c r="I68" s="130">
        <f t="shared" si="0"/>
        <v>0</v>
      </c>
      <c r="J68" s="89"/>
      <c r="K68" s="130">
        <f t="shared" si="1"/>
        <v>0</v>
      </c>
      <c r="L68" s="130">
        <f t="shared" si="2"/>
        <v>0</v>
      </c>
      <c r="M68" s="130" t="str">
        <f t="shared" si="3"/>
        <v xml:space="preserve"> </v>
      </c>
      <c r="N68" s="130">
        <f t="shared" si="4"/>
        <v>0</v>
      </c>
      <c r="O68" s="4"/>
    </row>
    <row r="69" spans="1:15" x14ac:dyDescent="0.2">
      <c r="A69" s="116"/>
      <c r="B69" s="90"/>
      <c r="C69" s="51"/>
      <c r="D69" s="52"/>
      <c r="E69" s="52"/>
      <c r="F69" s="47"/>
      <c r="G69" s="92"/>
      <c r="H69" s="94"/>
      <c r="I69" s="130">
        <f t="shared" si="0"/>
        <v>0</v>
      </c>
      <c r="J69" s="89"/>
      <c r="K69" s="130">
        <f t="shared" si="1"/>
        <v>0</v>
      </c>
      <c r="L69" s="130">
        <f t="shared" si="2"/>
        <v>0</v>
      </c>
      <c r="M69" s="130" t="str">
        <f t="shared" si="3"/>
        <v xml:space="preserve"> </v>
      </c>
      <c r="N69" s="130">
        <f t="shared" si="4"/>
        <v>0</v>
      </c>
      <c r="O69" s="4"/>
    </row>
    <row r="70" spans="1:15" x14ac:dyDescent="0.2">
      <c r="A70" s="116"/>
      <c r="B70" s="90"/>
      <c r="C70" s="51"/>
      <c r="D70" s="52"/>
      <c r="E70" s="52"/>
      <c r="F70" s="47"/>
      <c r="G70" s="92"/>
      <c r="H70" s="94"/>
      <c r="I70" s="130">
        <f t="shared" si="0"/>
        <v>0</v>
      </c>
      <c r="J70" s="89"/>
      <c r="K70" s="130">
        <f t="shared" si="1"/>
        <v>0</v>
      </c>
      <c r="L70" s="130">
        <f t="shared" si="2"/>
        <v>0</v>
      </c>
      <c r="M70" s="130" t="str">
        <f t="shared" si="3"/>
        <v xml:space="preserve"> </v>
      </c>
      <c r="N70" s="130">
        <f t="shared" si="4"/>
        <v>0</v>
      </c>
      <c r="O70" s="21"/>
    </row>
    <row r="71" spans="1:15" x14ac:dyDescent="0.2">
      <c r="A71" s="116"/>
      <c r="B71" s="90"/>
      <c r="C71" s="51"/>
      <c r="D71" s="52"/>
      <c r="E71" s="52"/>
      <c r="F71" s="47"/>
      <c r="G71" s="92"/>
      <c r="H71" s="94"/>
      <c r="I71" s="130">
        <f t="shared" si="0"/>
        <v>0</v>
      </c>
      <c r="J71" s="89"/>
      <c r="K71" s="130">
        <f t="shared" si="1"/>
        <v>0</v>
      </c>
      <c r="L71" s="130">
        <f t="shared" si="2"/>
        <v>0</v>
      </c>
      <c r="M71" s="130" t="str">
        <f t="shared" si="3"/>
        <v xml:space="preserve"> </v>
      </c>
      <c r="N71" s="130">
        <f t="shared" si="4"/>
        <v>0</v>
      </c>
      <c r="O71" s="4"/>
    </row>
    <row r="72" spans="1:15" x14ac:dyDescent="0.2">
      <c r="A72" s="116"/>
      <c r="B72" s="90"/>
      <c r="C72" s="51"/>
      <c r="D72" s="52"/>
      <c r="E72" s="52"/>
      <c r="F72" s="47"/>
      <c r="G72" s="92"/>
      <c r="H72" s="94"/>
      <c r="I72" s="130">
        <f t="shared" ref="I72:I100" si="5">IF(E72&gt;0,E72-D72,0)</f>
        <v>0</v>
      </c>
      <c r="J72" s="89"/>
      <c r="K72" s="130">
        <f t="shared" ref="K72:K100" si="6">IF(G72="GUV",K71+I72,K71)</f>
        <v>0</v>
      </c>
      <c r="L72" s="130">
        <f t="shared" ref="L72:L100" si="7">L71+I72</f>
        <v>0</v>
      </c>
      <c r="M72" s="130" t="str">
        <f t="shared" ref="M72:M100" si="8">IF(G72="GUV",I72," ")</f>
        <v xml:space="preserve"> </v>
      </c>
      <c r="N72" s="130">
        <f t="shared" ref="N72:N100" si="9">IF(G72="GUV"," ",I72)</f>
        <v>0</v>
      </c>
      <c r="O72" s="4"/>
    </row>
    <row r="73" spans="1:15" x14ac:dyDescent="0.2">
      <c r="A73" s="116"/>
      <c r="B73" s="90"/>
      <c r="C73" s="91"/>
      <c r="D73" s="1"/>
      <c r="E73" s="1"/>
      <c r="F73" s="47"/>
      <c r="G73" s="92"/>
      <c r="H73" s="94"/>
      <c r="I73" s="130">
        <f t="shared" si="5"/>
        <v>0</v>
      </c>
      <c r="J73" s="89"/>
      <c r="K73" s="130">
        <f t="shared" si="6"/>
        <v>0</v>
      </c>
      <c r="L73" s="130">
        <f t="shared" si="7"/>
        <v>0</v>
      </c>
      <c r="M73" s="130" t="str">
        <f t="shared" si="8"/>
        <v xml:space="preserve"> </v>
      </c>
      <c r="N73" s="130">
        <f t="shared" si="9"/>
        <v>0</v>
      </c>
      <c r="O73" s="4"/>
    </row>
    <row r="74" spans="1:15" x14ac:dyDescent="0.2">
      <c r="A74" s="116"/>
      <c r="B74" s="90"/>
      <c r="C74" s="91"/>
      <c r="D74" s="1"/>
      <c r="E74" s="1"/>
      <c r="F74" s="47"/>
      <c r="G74" s="92"/>
      <c r="H74" s="94"/>
      <c r="I74" s="130">
        <f t="shared" si="5"/>
        <v>0</v>
      </c>
      <c r="J74" s="89"/>
      <c r="K74" s="130">
        <f t="shared" si="6"/>
        <v>0</v>
      </c>
      <c r="L74" s="130">
        <f t="shared" si="7"/>
        <v>0</v>
      </c>
      <c r="M74" s="130" t="str">
        <f t="shared" si="8"/>
        <v xml:space="preserve"> </v>
      </c>
      <c r="N74" s="130">
        <f t="shared" si="9"/>
        <v>0</v>
      </c>
      <c r="O74" s="4"/>
    </row>
    <row r="75" spans="1:15" x14ac:dyDescent="0.2">
      <c r="A75" s="116"/>
      <c r="B75" s="90"/>
      <c r="C75" s="91"/>
      <c r="D75" s="1"/>
      <c r="E75" s="1"/>
      <c r="F75" s="47"/>
      <c r="G75" s="92"/>
      <c r="H75" s="94"/>
      <c r="I75" s="130">
        <f t="shared" si="5"/>
        <v>0</v>
      </c>
      <c r="J75" s="89"/>
      <c r="K75" s="130">
        <f t="shared" si="6"/>
        <v>0</v>
      </c>
      <c r="L75" s="130">
        <f t="shared" si="7"/>
        <v>0</v>
      </c>
      <c r="M75" s="130" t="str">
        <f t="shared" si="8"/>
        <v xml:space="preserve"> </v>
      </c>
      <c r="N75" s="130">
        <f t="shared" si="9"/>
        <v>0</v>
      </c>
      <c r="O75" s="4"/>
    </row>
    <row r="76" spans="1:15" x14ac:dyDescent="0.2">
      <c r="A76" s="116"/>
      <c r="B76" s="90"/>
      <c r="C76" s="91"/>
      <c r="D76" s="1"/>
      <c r="E76" s="1"/>
      <c r="F76" s="47"/>
      <c r="G76" s="92"/>
      <c r="H76" s="94"/>
      <c r="I76" s="130">
        <f t="shared" si="5"/>
        <v>0</v>
      </c>
      <c r="J76" s="89"/>
      <c r="K76" s="130">
        <f t="shared" si="6"/>
        <v>0</v>
      </c>
      <c r="L76" s="130">
        <f t="shared" si="7"/>
        <v>0</v>
      </c>
      <c r="M76" s="130" t="str">
        <f t="shared" si="8"/>
        <v xml:space="preserve"> </v>
      </c>
      <c r="N76" s="130">
        <f t="shared" si="9"/>
        <v>0</v>
      </c>
      <c r="O76" s="4"/>
    </row>
    <row r="77" spans="1:15" x14ac:dyDescent="0.2">
      <c r="A77" s="116"/>
      <c r="B77" s="90"/>
      <c r="C77" s="91"/>
      <c r="D77" s="1"/>
      <c r="E77" s="1"/>
      <c r="F77" s="47"/>
      <c r="G77" s="92"/>
      <c r="H77" s="94"/>
      <c r="I77" s="130">
        <f t="shared" si="5"/>
        <v>0</v>
      </c>
      <c r="J77" s="89"/>
      <c r="K77" s="130">
        <f t="shared" si="6"/>
        <v>0</v>
      </c>
      <c r="L77" s="130">
        <f t="shared" si="7"/>
        <v>0</v>
      </c>
      <c r="M77" s="130" t="str">
        <f t="shared" si="8"/>
        <v xml:space="preserve"> </v>
      </c>
      <c r="N77" s="130">
        <f t="shared" si="9"/>
        <v>0</v>
      </c>
      <c r="O77" s="21"/>
    </row>
    <row r="78" spans="1:15" x14ac:dyDescent="0.2">
      <c r="A78" s="116"/>
      <c r="B78" s="90"/>
      <c r="C78" s="91"/>
      <c r="D78" s="1"/>
      <c r="E78" s="1"/>
      <c r="F78" s="47"/>
      <c r="G78" s="92"/>
      <c r="H78" s="94"/>
      <c r="I78" s="130">
        <f t="shared" si="5"/>
        <v>0</v>
      </c>
      <c r="J78" s="89"/>
      <c r="K78" s="130">
        <f t="shared" si="6"/>
        <v>0</v>
      </c>
      <c r="L78" s="130">
        <f t="shared" si="7"/>
        <v>0</v>
      </c>
      <c r="M78" s="130" t="str">
        <f t="shared" si="8"/>
        <v xml:space="preserve"> </v>
      </c>
      <c r="N78" s="130">
        <f t="shared" si="9"/>
        <v>0</v>
      </c>
      <c r="O78" s="4"/>
    </row>
    <row r="79" spans="1:15" x14ac:dyDescent="0.2">
      <c r="A79" s="116"/>
      <c r="B79" s="90"/>
      <c r="C79" s="91"/>
      <c r="D79" s="1"/>
      <c r="E79" s="1"/>
      <c r="F79" s="47"/>
      <c r="G79" s="92"/>
      <c r="H79" s="94"/>
      <c r="I79" s="130">
        <f t="shared" si="5"/>
        <v>0</v>
      </c>
      <c r="J79" s="89"/>
      <c r="K79" s="130">
        <f t="shared" si="6"/>
        <v>0</v>
      </c>
      <c r="L79" s="130">
        <f t="shared" si="7"/>
        <v>0</v>
      </c>
      <c r="M79" s="130" t="str">
        <f t="shared" si="8"/>
        <v xml:space="preserve"> </v>
      </c>
      <c r="N79" s="130">
        <f t="shared" si="9"/>
        <v>0</v>
      </c>
      <c r="O79" s="4"/>
    </row>
    <row r="80" spans="1:15" x14ac:dyDescent="0.2">
      <c r="A80" s="116"/>
      <c r="B80" s="90"/>
      <c r="C80" s="91"/>
      <c r="D80" s="1"/>
      <c r="E80" s="1"/>
      <c r="F80" s="47"/>
      <c r="G80" s="92"/>
      <c r="H80" s="94"/>
      <c r="I80" s="130">
        <f t="shared" si="5"/>
        <v>0</v>
      </c>
      <c r="J80" s="89"/>
      <c r="K80" s="130">
        <f t="shared" si="6"/>
        <v>0</v>
      </c>
      <c r="L80" s="130">
        <f t="shared" si="7"/>
        <v>0</v>
      </c>
      <c r="M80" s="130" t="str">
        <f t="shared" si="8"/>
        <v xml:space="preserve"> </v>
      </c>
      <c r="N80" s="130">
        <f t="shared" si="9"/>
        <v>0</v>
      </c>
      <c r="O80" s="4"/>
    </row>
    <row r="81" spans="1:15" x14ac:dyDescent="0.2">
      <c r="A81" s="116"/>
      <c r="B81" s="90"/>
      <c r="C81" s="91"/>
      <c r="D81" s="1"/>
      <c r="E81" s="1"/>
      <c r="F81" s="47"/>
      <c r="G81" s="92"/>
      <c r="H81" s="94"/>
      <c r="I81" s="130">
        <f t="shared" si="5"/>
        <v>0</v>
      </c>
      <c r="J81" s="89"/>
      <c r="K81" s="130">
        <f t="shared" si="6"/>
        <v>0</v>
      </c>
      <c r="L81" s="130">
        <f t="shared" si="7"/>
        <v>0</v>
      </c>
      <c r="M81" s="130" t="str">
        <f t="shared" si="8"/>
        <v xml:space="preserve"> </v>
      </c>
      <c r="N81" s="130">
        <f t="shared" si="9"/>
        <v>0</v>
      </c>
      <c r="O81" s="4"/>
    </row>
    <row r="82" spans="1:15" x14ac:dyDescent="0.2">
      <c r="A82" s="116"/>
      <c r="B82" s="90"/>
      <c r="C82" s="91"/>
      <c r="D82" s="1"/>
      <c r="E82" s="1"/>
      <c r="F82" s="47"/>
      <c r="G82" s="92"/>
      <c r="H82" s="94"/>
      <c r="I82" s="130">
        <f t="shared" si="5"/>
        <v>0</v>
      </c>
      <c r="J82" s="89"/>
      <c r="K82" s="130">
        <f t="shared" si="6"/>
        <v>0</v>
      </c>
      <c r="L82" s="130">
        <f t="shared" si="7"/>
        <v>0</v>
      </c>
      <c r="M82" s="130" t="str">
        <f t="shared" si="8"/>
        <v xml:space="preserve"> </v>
      </c>
      <c r="N82" s="130">
        <f t="shared" si="9"/>
        <v>0</v>
      </c>
      <c r="O82" s="4"/>
    </row>
    <row r="83" spans="1:15" x14ac:dyDescent="0.2">
      <c r="A83" s="116"/>
      <c r="B83" s="90"/>
      <c r="C83" s="91"/>
      <c r="D83" s="1"/>
      <c r="E83" s="1"/>
      <c r="F83" s="47"/>
      <c r="G83" s="92"/>
      <c r="H83" s="94"/>
      <c r="I83" s="130">
        <f t="shared" si="5"/>
        <v>0</v>
      </c>
      <c r="J83" s="89"/>
      <c r="K83" s="130">
        <f t="shared" si="6"/>
        <v>0</v>
      </c>
      <c r="L83" s="130">
        <f t="shared" si="7"/>
        <v>0</v>
      </c>
      <c r="M83" s="130" t="str">
        <f t="shared" si="8"/>
        <v xml:space="preserve"> </v>
      </c>
      <c r="N83" s="130">
        <f t="shared" si="9"/>
        <v>0</v>
      </c>
      <c r="O83" s="4"/>
    </row>
    <row r="84" spans="1:15" x14ac:dyDescent="0.2">
      <c r="A84" s="116"/>
      <c r="B84" s="90"/>
      <c r="C84" s="91"/>
      <c r="D84" s="1"/>
      <c r="E84" s="1"/>
      <c r="F84" s="47"/>
      <c r="G84" s="92"/>
      <c r="H84" s="94"/>
      <c r="I84" s="130">
        <f t="shared" si="5"/>
        <v>0</v>
      </c>
      <c r="J84" s="89"/>
      <c r="K84" s="130">
        <f t="shared" si="6"/>
        <v>0</v>
      </c>
      <c r="L84" s="130">
        <f t="shared" si="7"/>
        <v>0</v>
      </c>
      <c r="M84" s="130" t="str">
        <f t="shared" si="8"/>
        <v xml:space="preserve"> </v>
      </c>
      <c r="N84" s="130">
        <f t="shared" si="9"/>
        <v>0</v>
      </c>
      <c r="O84" s="4"/>
    </row>
    <row r="85" spans="1:15" x14ac:dyDescent="0.2">
      <c r="A85" s="116"/>
      <c r="B85" s="90"/>
      <c r="C85" s="91"/>
      <c r="D85" s="1"/>
      <c r="E85" s="1"/>
      <c r="F85" s="47"/>
      <c r="G85" s="92"/>
      <c r="H85" s="94"/>
      <c r="I85" s="130">
        <f t="shared" si="5"/>
        <v>0</v>
      </c>
      <c r="J85" s="89"/>
      <c r="K85" s="130">
        <f t="shared" si="6"/>
        <v>0</v>
      </c>
      <c r="L85" s="130">
        <f t="shared" si="7"/>
        <v>0</v>
      </c>
      <c r="M85" s="130" t="str">
        <f t="shared" si="8"/>
        <v xml:space="preserve"> </v>
      </c>
      <c r="N85" s="130">
        <f t="shared" si="9"/>
        <v>0</v>
      </c>
      <c r="O85" s="4"/>
    </row>
    <row r="86" spans="1:15" x14ac:dyDescent="0.2">
      <c r="A86" s="116"/>
      <c r="B86" s="90"/>
      <c r="C86" s="91"/>
      <c r="D86" s="1"/>
      <c r="E86" s="1"/>
      <c r="F86" s="47"/>
      <c r="G86" s="92"/>
      <c r="H86" s="94"/>
      <c r="I86" s="130">
        <f t="shared" si="5"/>
        <v>0</v>
      </c>
      <c r="J86" s="89"/>
      <c r="K86" s="130">
        <f t="shared" si="6"/>
        <v>0</v>
      </c>
      <c r="L86" s="130">
        <f t="shared" si="7"/>
        <v>0</v>
      </c>
      <c r="M86" s="130" t="str">
        <f t="shared" si="8"/>
        <v xml:space="preserve"> </v>
      </c>
      <c r="N86" s="130">
        <f t="shared" si="9"/>
        <v>0</v>
      </c>
      <c r="O86" s="4"/>
    </row>
    <row r="87" spans="1:15" x14ac:dyDescent="0.2">
      <c r="A87" s="116"/>
      <c r="B87" s="90"/>
      <c r="C87" s="91"/>
      <c r="D87" s="1"/>
      <c r="E87" s="1"/>
      <c r="F87" s="47"/>
      <c r="G87" s="92"/>
      <c r="H87" s="94"/>
      <c r="I87" s="130">
        <f t="shared" si="5"/>
        <v>0</v>
      </c>
      <c r="J87" s="89"/>
      <c r="K87" s="130">
        <f t="shared" si="6"/>
        <v>0</v>
      </c>
      <c r="L87" s="130">
        <f t="shared" si="7"/>
        <v>0</v>
      </c>
      <c r="M87" s="130" t="str">
        <f t="shared" si="8"/>
        <v xml:space="preserve"> </v>
      </c>
      <c r="N87" s="130">
        <f t="shared" si="9"/>
        <v>0</v>
      </c>
      <c r="O87" s="21"/>
    </row>
    <row r="88" spans="1:15" x14ac:dyDescent="0.2">
      <c r="A88" s="116"/>
      <c r="B88" s="90"/>
      <c r="C88" s="91"/>
      <c r="D88" s="1"/>
      <c r="E88" s="1"/>
      <c r="F88" s="47"/>
      <c r="G88" s="92"/>
      <c r="H88" s="94"/>
      <c r="I88" s="130">
        <f t="shared" si="5"/>
        <v>0</v>
      </c>
      <c r="J88" s="89"/>
      <c r="K88" s="130">
        <f t="shared" si="6"/>
        <v>0</v>
      </c>
      <c r="L88" s="130">
        <f t="shared" si="7"/>
        <v>0</v>
      </c>
      <c r="M88" s="130" t="str">
        <f t="shared" si="8"/>
        <v xml:space="preserve"> </v>
      </c>
      <c r="N88" s="130">
        <f t="shared" si="9"/>
        <v>0</v>
      </c>
      <c r="O88" s="4"/>
    </row>
    <row r="89" spans="1:15" x14ac:dyDescent="0.2">
      <c r="A89" s="116"/>
      <c r="B89" s="90"/>
      <c r="C89" s="91"/>
      <c r="D89" s="1"/>
      <c r="E89" s="1"/>
      <c r="F89" s="47"/>
      <c r="G89" s="92"/>
      <c r="H89" s="94"/>
      <c r="I89" s="130">
        <f t="shared" si="5"/>
        <v>0</v>
      </c>
      <c r="J89" s="89"/>
      <c r="K89" s="130">
        <f t="shared" si="6"/>
        <v>0</v>
      </c>
      <c r="L89" s="130">
        <f t="shared" si="7"/>
        <v>0</v>
      </c>
      <c r="M89" s="130" t="str">
        <f t="shared" si="8"/>
        <v xml:space="preserve"> </v>
      </c>
      <c r="N89" s="130">
        <f t="shared" si="9"/>
        <v>0</v>
      </c>
      <c r="O89" s="4"/>
    </row>
    <row r="90" spans="1:15" x14ac:dyDescent="0.2">
      <c r="A90" s="116"/>
      <c r="B90" s="90"/>
      <c r="C90" s="91"/>
      <c r="D90" s="1"/>
      <c r="E90" s="1"/>
      <c r="F90" s="47"/>
      <c r="G90" s="92"/>
      <c r="H90" s="94"/>
      <c r="I90" s="130">
        <f t="shared" si="5"/>
        <v>0</v>
      </c>
      <c r="J90" s="89"/>
      <c r="K90" s="130">
        <f t="shared" si="6"/>
        <v>0</v>
      </c>
      <c r="L90" s="130">
        <f t="shared" si="7"/>
        <v>0</v>
      </c>
      <c r="M90" s="130" t="str">
        <f t="shared" si="8"/>
        <v xml:space="preserve"> </v>
      </c>
      <c r="N90" s="130">
        <f t="shared" si="9"/>
        <v>0</v>
      </c>
      <c r="O90" s="4"/>
    </row>
    <row r="91" spans="1:15" x14ac:dyDescent="0.2">
      <c r="A91" s="116"/>
      <c r="B91" s="90"/>
      <c r="C91" s="91"/>
      <c r="D91" s="1"/>
      <c r="E91" s="1"/>
      <c r="F91" s="47"/>
      <c r="G91" s="92"/>
      <c r="H91" s="94"/>
      <c r="I91" s="130">
        <f t="shared" si="5"/>
        <v>0</v>
      </c>
      <c r="J91" s="89"/>
      <c r="K91" s="130">
        <f t="shared" si="6"/>
        <v>0</v>
      </c>
      <c r="L91" s="130">
        <f t="shared" si="7"/>
        <v>0</v>
      </c>
      <c r="M91" s="130" t="str">
        <f t="shared" si="8"/>
        <v xml:space="preserve"> </v>
      </c>
      <c r="N91" s="130">
        <f t="shared" si="9"/>
        <v>0</v>
      </c>
      <c r="O91" s="4"/>
    </row>
    <row r="92" spans="1:15" x14ac:dyDescent="0.2">
      <c r="A92" s="116"/>
      <c r="B92" s="90"/>
      <c r="C92" s="91"/>
      <c r="D92" s="1"/>
      <c r="E92" s="1"/>
      <c r="F92" s="47"/>
      <c r="G92" s="92"/>
      <c r="H92" s="94"/>
      <c r="I92" s="130">
        <f t="shared" si="5"/>
        <v>0</v>
      </c>
      <c r="J92" s="89"/>
      <c r="K92" s="130">
        <f t="shared" si="6"/>
        <v>0</v>
      </c>
      <c r="L92" s="130">
        <f t="shared" si="7"/>
        <v>0</v>
      </c>
      <c r="M92" s="130" t="str">
        <f t="shared" si="8"/>
        <v xml:space="preserve"> </v>
      </c>
      <c r="N92" s="130">
        <f t="shared" si="9"/>
        <v>0</v>
      </c>
      <c r="O92" s="4"/>
    </row>
    <row r="93" spans="1:15" x14ac:dyDescent="0.2">
      <c r="A93" s="116"/>
      <c r="B93" s="90"/>
      <c r="C93" s="91"/>
      <c r="D93" s="1"/>
      <c r="E93" s="1"/>
      <c r="F93" s="47"/>
      <c r="G93" s="92"/>
      <c r="H93" s="94"/>
      <c r="I93" s="130">
        <f t="shared" si="5"/>
        <v>0</v>
      </c>
      <c r="J93" s="89"/>
      <c r="K93" s="130">
        <f t="shared" si="6"/>
        <v>0</v>
      </c>
      <c r="L93" s="130">
        <f t="shared" si="7"/>
        <v>0</v>
      </c>
      <c r="M93" s="130" t="str">
        <f t="shared" si="8"/>
        <v xml:space="preserve"> </v>
      </c>
      <c r="N93" s="130">
        <f t="shared" si="9"/>
        <v>0</v>
      </c>
      <c r="O93" s="4"/>
    </row>
    <row r="94" spans="1:15" x14ac:dyDescent="0.2">
      <c r="A94" s="116"/>
      <c r="B94" s="90"/>
      <c r="C94" s="91"/>
      <c r="D94" s="1"/>
      <c r="E94" s="1"/>
      <c r="F94" s="47"/>
      <c r="G94" s="92"/>
      <c r="H94" s="94"/>
      <c r="I94" s="130">
        <f t="shared" si="5"/>
        <v>0</v>
      </c>
      <c r="J94" s="89"/>
      <c r="K94" s="130">
        <f t="shared" si="6"/>
        <v>0</v>
      </c>
      <c r="L94" s="130">
        <f t="shared" si="7"/>
        <v>0</v>
      </c>
      <c r="M94" s="130" t="str">
        <f t="shared" si="8"/>
        <v xml:space="preserve"> </v>
      </c>
      <c r="N94" s="130">
        <f t="shared" si="9"/>
        <v>0</v>
      </c>
      <c r="O94" s="21"/>
    </row>
    <row r="95" spans="1:15" x14ac:dyDescent="0.2">
      <c r="A95" s="116"/>
      <c r="B95" s="90"/>
      <c r="C95" s="91"/>
      <c r="D95" s="1"/>
      <c r="E95" s="1"/>
      <c r="F95" s="47"/>
      <c r="G95" s="92"/>
      <c r="H95" s="94"/>
      <c r="I95" s="130">
        <f t="shared" si="5"/>
        <v>0</v>
      </c>
      <c r="J95" s="89"/>
      <c r="K95" s="130">
        <f t="shared" si="6"/>
        <v>0</v>
      </c>
      <c r="L95" s="130">
        <f t="shared" si="7"/>
        <v>0</v>
      </c>
      <c r="M95" s="130" t="str">
        <f t="shared" si="8"/>
        <v xml:space="preserve"> </v>
      </c>
      <c r="N95" s="130">
        <f t="shared" si="9"/>
        <v>0</v>
      </c>
      <c r="O95" s="4"/>
    </row>
    <row r="96" spans="1:15" x14ac:dyDescent="0.2">
      <c r="A96" s="116"/>
      <c r="B96" s="90"/>
      <c r="C96" s="91"/>
      <c r="D96" s="1"/>
      <c r="E96" s="1"/>
      <c r="F96" s="47"/>
      <c r="G96" s="92"/>
      <c r="H96" s="94"/>
      <c r="I96" s="130">
        <f t="shared" si="5"/>
        <v>0</v>
      </c>
      <c r="J96" s="89"/>
      <c r="K96" s="130">
        <f t="shared" si="6"/>
        <v>0</v>
      </c>
      <c r="L96" s="130">
        <f t="shared" si="7"/>
        <v>0</v>
      </c>
      <c r="M96" s="130" t="str">
        <f t="shared" si="8"/>
        <v xml:space="preserve"> </v>
      </c>
      <c r="N96" s="130">
        <f t="shared" si="9"/>
        <v>0</v>
      </c>
      <c r="O96" s="4"/>
    </row>
    <row r="97" spans="1:18" x14ac:dyDescent="0.2">
      <c r="A97" s="116"/>
      <c r="B97" s="90"/>
      <c r="C97" s="91"/>
      <c r="D97" s="1"/>
      <c r="E97" s="1"/>
      <c r="F97" s="47"/>
      <c r="G97" s="92"/>
      <c r="H97" s="94"/>
      <c r="I97" s="130">
        <f t="shared" si="5"/>
        <v>0</v>
      </c>
      <c r="J97" s="89"/>
      <c r="K97" s="130">
        <f t="shared" si="6"/>
        <v>0</v>
      </c>
      <c r="L97" s="130">
        <f t="shared" si="7"/>
        <v>0</v>
      </c>
      <c r="M97" s="130" t="str">
        <f t="shared" si="8"/>
        <v xml:space="preserve"> </v>
      </c>
      <c r="N97" s="130">
        <f t="shared" si="9"/>
        <v>0</v>
      </c>
      <c r="O97" s="4"/>
    </row>
    <row r="98" spans="1:18" x14ac:dyDescent="0.2">
      <c r="A98" s="116"/>
      <c r="B98" s="90"/>
      <c r="C98" s="91"/>
      <c r="D98" s="1"/>
      <c r="E98" s="1"/>
      <c r="F98" s="47"/>
      <c r="G98" s="92"/>
      <c r="H98" s="94"/>
      <c r="I98" s="130">
        <f t="shared" si="5"/>
        <v>0</v>
      </c>
      <c r="J98" s="89"/>
      <c r="K98" s="130">
        <f t="shared" si="6"/>
        <v>0</v>
      </c>
      <c r="L98" s="130">
        <f t="shared" si="7"/>
        <v>0</v>
      </c>
      <c r="M98" s="130" t="str">
        <f t="shared" si="8"/>
        <v xml:space="preserve"> </v>
      </c>
      <c r="N98" s="130">
        <f t="shared" si="9"/>
        <v>0</v>
      </c>
      <c r="O98" s="4"/>
    </row>
    <row r="99" spans="1:18" x14ac:dyDescent="0.2">
      <c r="A99" s="116"/>
      <c r="B99" s="90"/>
      <c r="C99" s="91"/>
      <c r="D99" s="1"/>
      <c r="E99" s="1"/>
      <c r="F99" s="47"/>
      <c r="G99" s="92"/>
      <c r="H99" s="94"/>
      <c r="I99" s="130">
        <f t="shared" si="5"/>
        <v>0</v>
      </c>
      <c r="J99" s="89"/>
      <c r="K99" s="130">
        <f t="shared" si="6"/>
        <v>0</v>
      </c>
      <c r="L99" s="130">
        <f t="shared" si="7"/>
        <v>0</v>
      </c>
      <c r="M99" s="130" t="str">
        <f t="shared" si="8"/>
        <v xml:space="preserve"> </v>
      </c>
      <c r="N99" s="130">
        <f t="shared" si="9"/>
        <v>0</v>
      </c>
      <c r="O99" s="4"/>
    </row>
    <row r="100" spans="1:18" x14ac:dyDescent="0.2">
      <c r="A100" s="116"/>
      <c r="B100" s="90"/>
      <c r="C100" s="91"/>
      <c r="D100" s="1"/>
      <c r="E100" s="1"/>
      <c r="F100" s="47"/>
      <c r="G100" s="92"/>
      <c r="H100" s="94"/>
      <c r="I100" s="130">
        <f t="shared" si="5"/>
        <v>0</v>
      </c>
      <c r="J100" s="89"/>
      <c r="K100" s="130">
        <f t="shared" si="6"/>
        <v>0</v>
      </c>
      <c r="L100" s="130">
        <f t="shared" si="7"/>
        <v>0</v>
      </c>
      <c r="M100" s="130" t="str">
        <f t="shared" si="8"/>
        <v xml:space="preserve"> </v>
      </c>
      <c r="N100" s="130">
        <f t="shared" si="9"/>
        <v>0</v>
      </c>
      <c r="O100" s="4"/>
    </row>
    <row r="101" spans="1:18" x14ac:dyDescent="0.2">
      <c r="K101" s="130">
        <f>MAX(K6:K100)</f>
        <v>0</v>
      </c>
      <c r="L101" s="130">
        <f>MAX(L6:L100)</f>
        <v>0</v>
      </c>
      <c r="M101" s="130">
        <f>SUM(M7:M100)</f>
        <v>0</v>
      </c>
      <c r="N101" s="130">
        <f>SUM(N7:N100)</f>
        <v>0</v>
      </c>
      <c r="O101" s="4"/>
    </row>
    <row r="102" spans="1:18" x14ac:dyDescent="0.2">
      <c r="D102" s="16"/>
      <c r="M102" s="75"/>
      <c r="N102" s="3"/>
      <c r="O102" s="4"/>
    </row>
    <row r="103" spans="1:18" x14ac:dyDescent="0.2">
      <c r="D103" s="16"/>
      <c r="M103" s="75"/>
      <c r="N103" s="3"/>
      <c r="O103" s="4"/>
    </row>
    <row r="104" spans="1:18" x14ac:dyDescent="0.2">
      <c r="I104" s="5"/>
      <c r="K104" s="5"/>
      <c r="M104" s="75"/>
      <c r="N104" s="3"/>
      <c r="O104" s="4"/>
    </row>
    <row r="105" spans="1:18" x14ac:dyDescent="0.2">
      <c r="M105" s="75"/>
      <c r="N105" s="3"/>
      <c r="O105" s="4"/>
    </row>
    <row r="106" spans="1:18" x14ac:dyDescent="0.2">
      <c r="I106" s="18"/>
      <c r="K106" s="18"/>
      <c r="M106" s="75"/>
      <c r="N106" s="3"/>
      <c r="O106" s="4"/>
      <c r="P106" s="16"/>
      <c r="R106" s="16"/>
    </row>
    <row r="107" spans="1:18" x14ac:dyDescent="0.2">
      <c r="I107" s="19"/>
      <c r="K107" s="19"/>
      <c r="M107" s="75"/>
      <c r="N107" s="3"/>
      <c r="O107" s="4"/>
      <c r="P107" s="16"/>
    </row>
    <row r="108" spans="1:18" x14ac:dyDescent="0.2">
      <c r="D108" s="16"/>
      <c r="E108" s="16"/>
      <c r="G108" s="17"/>
      <c r="H108" s="17"/>
      <c r="I108" s="20"/>
      <c r="J108" s="17"/>
      <c r="K108" s="20"/>
      <c r="M108" s="75"/>
      <c r="N108" s="3"/>
      <c r="O108" s="4"/>
    </row>
    <row r="109" spans="1:18" x14ac:dyDescent="0.2">
      <c r="D109" s="16"/>
      <c r="E109" s="16"/>
      <c r="G109" s="17"/>
      <c r="H109" s="17"/>
      <c r="I109" s="18"/>
      <c r="J109" s="17"/>
      <c r="K109" s="18"/>
      <c r="M109" s="75"/>
      <c r="N109" s="3"/>
      <c r="O109" s="4"/>
    </row>
    <row r="110" spans="1:18" x14ac:dyDescent="0.2">
      <c r="D110" s="16"/>
      <c r="E110" s="16"/>
      <c r="G110" s="17"/>
      <c r="H110" s="17"/>
      <c r="I110" s="16"/>
      <c r="J110" s="17"/>
      <c r="K110" s="16"/>
      <c r="M110" s="75"/>
      <c r="N110" s="3"/>
      <c r="O110" s="4"/>
    </row>
    <row r="111" spans="1:18" x14ac:dyDescent="0.2">
      <c r="D111" s="16"/>
      <c r="E111" s="16"/>
      <c r="G111" s="17"/>
      <c r="H111" s="17"/>
      <c r="I111" s="16"/>
      <c r="J111" s="17"/>
      <c r="K111" s="16"/>
      <c r="M111" s="75"/>
      <c r="N111" s="3"/>
      <c r="O111" s="4"/>
    </row>
    <row r="112" spans="1:18" x14ac:dyDescent="0.2">
      <c r="D112" s="16"/>
      <c r="E112" s="16"/>
      <c r="G112" s="17"/>
      <c r="H112" s="17"/>
      <c r="I112" s="16"/>
      <c r="J112" s="17"/>
      <c r="K112" s="16"/>
      <c r="M112" s="75"/>
      <c r="N112" s="3"/>
      <c r="O112" s="4"/>
    </row>
    <row r="113" spans="4:15" x14ac:dyDescent="0.2">
      <c r="D113" s="16"/>
      <c r="E113" s="16"/>
      <c r="G113" s="17"/>
      <c r="H113" s="17"/>
      <c r="I113" s="16"/>
      <c r="J113" s="17"/>
      <c r="K113" s="16"/>
      <c r="M113" s="75"/>
      <c r="N113" s="3"/>
      <c r="O113" s="4"/>
    </row>
    <row r="114" spans="4:15" x14ac:dyDescent="0.2">
      <c r="D114" s="16"/>
      <c r="E114" s="16"/>
      <c r="G114" s="17"/>
      <c r="H114" s="17"/>
      <c r="I114" s="16"/>
      <c r="J114" s="17"/>
      <c r="K114" s="16"/>
      <c r="M114" s="75"/>
      <c r="N114" s="3"/>
      <c r="O114" s="4"/>
    </row>
    <row r="115" spans="4:15" x14ac:dyDescent="0.2">
      <c r="D115" s="16"/>
      <c r="E115" s="16"/>
      <c r="G115" s="17"/>
      <c r="H115" s="17"/>
      <c r="I115" s="16"/>
      <c r="J115" s="17"/>
      <c r="K115" s="16"/>
      <c r="M115" s="75"/>
      <c r="N115" s="3"/>
      <c r="O115" s="4"/>
    </row>
    <row r="116" spans="4:15" x14ac:dyDescent="0.2">
      <c r="D116" s="16"/>
      <c r="E116" s="16"/>
      <c r="G116" s="17"/>
      <c r="H116" s="17"/>
      <c r="I116" s="16"/>
      <c r="J116" s="17"/>
      <c r="K116" s="16"/>
      <c r="M116" s="75"/>
      <c r="N116" s="3"/>
      <c r="O116" s="4"/>
    </row>
    <row r="117" spans="4:15" x14ac:dyDescent="0.2">
      <c r="D117" s="16"/>
      <c r="E117" s="16"/>
      <c r="G117" s="17"/>
      <c r="H117" s="17"/>
      <c r="I117" s="16"/>
      <c r="J117" s="17"/>
      <c r="K117" s="16"/>
      <c r="M117" s="74"/>
      <c r="N117" s="75"/>
    </row>
    <row r="118" spans="4:15" x14ac:dyDescent="0.2">
      <c r="D118" s="16"/>
      <c r="E118" s="16"/>
      <c r="G118" s="17"/>
      <c r="H118" s="17"/>
      <c r="I118" s="16"/>
      <c r="J118" s="17"/>
      <c r="K118" s="16"/>
      <c r="M118" s="74"/>
      <c r="N118" s="75"/>
    </row>
    <row r="119" spans="4:15" x14ac:dyDescent="0.2">
      <c r="D119" s="16"/>
      <c r="E119" s="16"/>
      <c r="G119" s="17"/>
      <c r="H119" s="17"/>
      <c r="I119" s="16"/>
      <c r="J119" s="17"/>
      <c r="K119" s="16"/>
      <c r="M119" s="74"/>
      <c r="N119" s="75"/>
    </row>
    <row r="120" spans="4:15" x14ac:dyDescent="0.2">
      <c r="D120" s="16"/>
      <c r="E120" s="16"/>
      <c r="G120" s="17"/>
      <c r="H120" s="17"/>
      <c r="I120" s="16"/>
      <c r="J120" s="17"/>
      <c r="K120" s="16"/>
      <c r="M120" s="74"/>
      <c r="N120" s="75"/>
    </row>
    <row r="121" spans="4:15" x14ac:dyDescent="0.2">
      <c r="D121" s="16"/>
      <c r="E121" s="16"/>
      <c r="G121" s="17"/>
      <c r="H121" s="17"/>
      <c r="I121" s="16"/>
      <c r="J121" s="17"/>
      <c r="K121" s="16"/>
      <c r="M121" s="74"/>
      <c r="N121" s="75"/>
    </row>
    <row r="122" spans="4:15" x14ac:dyDescent="0.2">
      <c r="D122" s="16"/>
      <c r="E122" s="16"/>
      <c r="G122" s="17"/>
      <c r="H122" s="17"/>
      <c r="I122" s="16"/>
      <c r="J122" s="17"/>
      <c r="K122" s="16"/>
      <c r="M122" s="74"/>
      <c r="N122" s="75"/>
    </row>
    <row r="123" spans="4:15" x14ac:dyDescent="0.2">
      <c r="D123" s="16"/>
      <c r="E123" s="16"/>
      <c r="G123" s="17"/>
      <c r="H123" s="17"/>
      <c r="I123" s="16"/>
      <c r="J123" s="17"/>
      <c r="K123" s="16"/>
      <c r="M123" s="74"/>
      <c r="N123" s="75"/>
    </row>
    <row r="124" spans="4:15" x14ac:dyDescent="0.2">
      <c r="D124" s="16"/>
      <c r="E124" s="16"/>
      <c r="G124" s="17"/>
      <c r="H124" s="17"/>
      <c r="I124" s="16"/>
      <c r="J124" s="17"/>
      <c r="K124" s="16"/>
      <c r="M124" s="74"/>
      <c r="N124" s="75"/>
    </row>
    <row r="125" spans="4:15" x14ac:dyDescent="0.2">
      <c r="D125" s="16"/>
      <c r="E125" s="16"/>
      <c r="G125" s="17"/>
      <c r="H125" s="17"/>
      <c r="I125" s="16"/>
      <c r="J125" s="17"/>
      <c r="K125" s="16"/>
      <c r="M125" s="74"/>
      <c r="N125" s="75"/>
    </row>
    <row r="126" spans="4:15" x14ac:dyDescent="0.2">
      <c r="D126" s="16"/>
      <c r="E126" s="16"/>
      <c r="G126" s="17"/>
      <c r="H126" s="17"/>
      <c r="I126" s="16"/>
      <c r="J126" s="17"/>
      <c r="K126" s="16"/>
      <c r="M126" s="74"/>
      <c r="N126" s="75"/>
    </row>
    <row r="127" spans="4:15" x14ac:dyDescent="0.2">
      <c r="D127" s="16"/>
      <c r="E127" s="16"/>
      <c r="G127" s="17"/>
      <c r="H127" s="17"/>
      <c r="I127" s="16"/>
      <c r="J127" s="17"/>
      <c r="K127" s="16"/>
      <c r="M127" s="74"/>
      <c r="N127" s="75"/>
    </row>
    <row r="128" spans="4:15" x14ac:dyDescent="0.2">
      <c r="D128" s="16"/>
      <c r="E128" s="16"/>
      <c r="G128" s="17"/>
      <c r="H128" s="17"/>
      <c r="I128" s="16"/>
      <c r="J128" s="17"/>
      <c r="K128" s="16"/>
      <c r="M128" s="74"/>
      <c r="N128" s="75"/>
    </row>
    <row r="129" spans="4:14" x14ac:dyDescent="0.2">
      <c r="D129" s="16"/>
      <c r="E129" s="16"/>
      <c r="G129" s="17"/>
      <c r="H129" s="17"/>
      <c r="I129" s="16"/>
      <c r="J129" s="17"/>
      <c r="K129" s="16"/>
      <c r="M129" s="74"/>
      <c r="N129" s="75"/>
    </row>
    <row r="130" spans="4:14" x14ac:dyDescent="0.2">
      <c r="D130" s="16"/>
      <c r="E130" s="16"/>
      <c r="G130" s="17"/>
      <c r="H130" s="17"/>
      <c r="I130" s="16"/>
      <c r="J130" s="17"/>
      <c r="K130" s="16"/>
      <c r="M130" s="74"/>
      <c r="N130" s="75"/>
    </row>
    <row r="131" spans="4:14" x14ac:dyDescent="0.2">
      <c r="D131" s="16"/>
      <c r="E131" s="16"/>
      <c r="G131" s="17"/>
      <c r="H131" s="17"/>
      <c r="I131" s="16"/>
      <c r="J131" s="17"/>
      <c r="K131" s="16"/>
      <c r="M131" s="74"/>
      <c r="N131" s="75"/>
    </row>
    <row r="132" spans="4:14" x14ac:dyDescent="0.2">
      <c r="M132" s="74"/>
      <c r="N132" s="75"/>
    </row>
    <row r="133" spans="4:14" x14ac:dyDescent="0.2">
      <c r="M133" s="74"/>
      <c r="N133" s="75"/>
    </row>
    <row r="134" spans="4:14" x14ac:dyDescent="0.2">
      <c r="M134" s="74"/>
      <c r="N134" s="75"/>
    </row>
    <row r="135" spans="4:14" x14ac:dyDescent="0.2">
      <c r="I135" s="5"/>
      <c r="K135" s="5"/>
      <c r="M135" s="74"/>
      <c r="N135" s="75"/>
    </row>
    <row r="136" spans="4:14" x14ac:dyDescent="0.2">
      <c r="M136" s="74"/>
      <c r="N136" s="75"/>
    </row>
    <row r="137" spans="4:14" x14ac:dyDescent="0.2">
      <c r="I137" s="21"/>
      <c r="K137" s="21"/>
      <c r="M137" s="74"/>
      <c r="N137" s="75"/>
    </row>
    <row r="138" spans="4:14" x14ac:dyDescent="0.2">
      <c r="I138" s="19"/>
      <c r="K138" s="19"/>
      <c r="M138" s="74"/>
      <c r="N138" s="75"/>
    </row>
    <row r="139" spans="4:14" x14ac:dyDescent="0.2">
      <c r="M139" s="74"/>
      <c r="N139" s="76"/>
    </row>
    <row r="140" spans="4:14" x14ac:dyDescent="0.2">
      <c r="M140" s="74"/>
      <c r="N140" s="75"/>
    </row>
    <row r="141" spans="4:14" x14ac:dyDescent="0.2">
      <c r="M141" s="74"/>
      <c r="N141" s="77"/>
    </row>
    <row r="142" spans="4:14" x14ac:dyDescent="0.2">
      <c r="M142" s="74"/>
      <c r="N142" s="78"/>
    </row>
    <row r="143" spans="4:14" x14ac:dyDescent="0.2">
      <c r="N143" s="20"/>
    </row>
    <row r="144" spans="4:14" x14ac:dyDescent="0.2">
      <c r="N144" s="18"/>
    </row>
  </sheetData>
  <mergeCells count="2">
    <mergeCell ref="P1:S1"/>
    <mergeCell ref="M6:N6"/>
  </mergeCells>
  <printOptions gridLines="1"/>
  <pageMargins left="0.78740157499999996" right="0.78740157499999996" top="0.984251969" bottom="0.984251969" header="0.5" footer="0.5"/>
  <headerFooter alignWithMargins="0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FFCD1A5-4A03-44EC-9AD9-BD3D77C53361}">
          <x14:formula1>
            <xm:f>Beginn!$C$3:$C$8</xm:f>
          </x14:formula1>
          <xm:sqref>G7:G100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tabColor rgb="FFFFC000"/>
  </sheetPr>
  <dimension ref="A1:T144"/>
  <sheetViews>
    <sheetView workbookViewId="0">
      <selection activeCell="F9" sqref="F9"/>
    </sheetView>
  </sheetViews>
  <sheetFormatPr baseColWidth="10" defaultRowHeight="12.75" x14ac:dyDescent="0.2"/>
  <cols>
    <col min="1" max="1" width="6.7109375" style="2" customWidth="1"/>
    <col min="2" max="2" width="3.7109375" style="3" customWidth="1"/>
    <col min="3" max="3" width="10.140625" style="4" customWidth="1"/>
    <col min="4" max="5" width="7.7109375" style="4" customWidth="1"/>
    <col min="6" max="6" width="7.7109375" style="48" customWidth="1"/>
    <col min="7" max="7" width="7.5703125" style="5" customWidth="1"/>
    <col min="8" max="8" width="26.42578125" style="5" customWidth="1"/>
    <col min="9" max="9" width="8.140625" style="4" customWidth="1"/>
    <col min="10" max="10" width="1.85546875" style="5" customWidth="1"/>
    <col min="11" max="11" width="8.140625" style="4" customWidth="1"/>
    <col min="12" max="12" width="7.5703125" style="4" customWidth="1"/>
    <col min="13" max="13" width="9.28515625" style="3" customWidth="1"/>
    <col min="14" max="14" width="8" style="4" customWidth="1"/>
    <col min="15" max="15" width="15.7109375" style="3" customWidth="1"/>
    <col min="16" max="17" width="11.42578125" style="4"/>
    <col min="18" max="18" width="9" style="4" customWidth="1"/>
    <col min="19" max="19" width="8" style="4" customWidth="1"/>
    <col min="20" max="20" width="7.7109375" style="4" customWidth="1"/>
    <col min="21" max="16384" width="11.42578125" style="4"/>
  </cols>
  <sheetData>
    <row r="1" spans="1:20" x14ac:dyDescent="0.2">
      <c r="M1" s="4"/>
      <c r="N1" s="3"/>
      <c r="P1" s="228">
        <f>C2</f>
        <v>2035</v>
      </c>
      <c r="Q1" s="228"/>
      <c r="R1" s="228"/>
      <c r="S1" s="228"/>
      <c r="T1" s="3"/>
    </row>
    <row r="2" spans="1:20" ht="23.25" x14ac:dyDescent="0.35">
      <c r="C2" s="6">
        <v>2035</v>
      </c>
      <c r="M2" s="4"/>
      <c r="N2" s="3"/>
      <c r="P2" s="32" t="s">
        <v>9</v>
      </c>
      <c r="Q2" s="32"/>
      <c r="R2" s="33" t="s">
        <v>1</v>
      </c>
      <c r="S2" s="33"/>
      <c r="T2" s="3"/>
    </row>
    <row r="3" spans="1:20" x14ac:dyDescent="0.2">
      <c r="M3" s="4"/>
      <c r="N3" s="3"/>
      <c r="P3" s="32" t="s">
        <v>11</v>
      </c>
      <c r="Q3" s="32" t="s">
        <v>61</v>
      </c>
      <c r="R3" s="33" t="s">
        <v>11</v>
      </c>
      <c r="S3" s="33" t="s">
        <v>61</v>
      </c>
      <c r="T3" s="3"/>
    </row>
    <row r="4" spans="1:20" x14ac:dyDescent="0.2">
      <c r="A4" s="129"/>
      <c r="B4" s="8" t="s">
        <v>2</v>
      </c>
      <c r="C4" s="9" t="s">
        <v>3</v>
      </c>
      <c r="D4" s="9" t="s">
        <v>4</v>
      </c>
      <c r="E4" s="9" t="s">
        <v>5</v>
      </c>
      <c r="F4" s="49" t="s">
        <v>6</v>
      </c>
      <c r="G4" s="9" t="s">
        <v>8</v>
      </c>
      <c r="H4" s="9" t="s">
        <v>41</v>
      </c>
      <c r="I4" s="9" t="s">
        <v>7</v>
      </c>
      <c r="J4" s="9"/>
      <c r="K4" s="9" t="s">
        <v>1</v>
      </c>
      <c r="L4" s="10" t="s">
        <v>9</v>
      </c>
      <c r="M4" s="9" t="s">
        <v>1</v>
      </c>
      <c r="N4" s="95" t="s">
        <v>9</v>
      </c>
      <c r="P4" s="34">
        <f>COUNT(A7:A100)</f>
        <v>0</v>
      </c>
      <c r="Q4" s="134">
        <f>M101+N101</f>
        <v>0</v>
      </c>
      <c r="R4" s="35">
        <f>COUNTIF(G7:G100,"GUV")</f>
        <v>0</v>
      </c>
      <c r="S4" s="135">
        <f>M101</f>
        <v>0</v>
      </c>
      <c r="T4" s="3"/>
    </row>
    <row r="5" spans="1:20" x14ac:dyDescent="0.2">
      <c r="A5" s="11"/>
      <c r="B5" s="12"/>
      <c r="C5" s="5"/>
      <c r="D5" s="5"/>
      <c r="E5" s="5"/>
      <c r="F5" s="50"/>
      <c r="I5" s="5"/>
      <c r="K5" s="13" t="s">
        <v>61</v>
      </c>
      <c r="L5" s="13" t="s">
        <v>61</v>
      </c>
      <c r="M5" s="128"/>
      <c r="N5" s="15"/>
      <c r="P5" s="15"/>
      <c r="Q5" s="15"/>
      <c r="R5" s="15"/>
      <c r="S5" s="15"/>
      <c r="T5" s="15"/>
    </row>
    <row r="6" spans="1:20" x14ac:dyDescent="0.2">
      <c r="K6" s="131">
        <f>'2034'!$K$101</f>
        <v>0</v>
      </c>
      <c r="L6" s="131">
        <f>'2034'!$L$101</f>
        <v>0</v>
      </c>
      <c r="M6" s="229">
        <f>C2</f>
        <v>2035</v>
      </c>
      <c r="N6" s="229"/>
      <c r="P6" s="3"/>
      <c r="Q6" s="3"/>
      <c r="R6" s="3"/>
      <c r="S6" s="3"/>
      <c r="T6" s="3"/>
    </row>
    <row r="7" spans="1:20" x14ac:dyDescent="0.2">
      <c r="A7" s="116"/>
      <c r="B7" s="90"/>
      <c r="C7" s="51"/>
      <c r="D7" s="165"/>
      <c r="E7" s="165"/>
      <c r="F7" s="47"/>
      <c r="G7" s="92"/>
      <c r="H7" s="92"/>
      <c r="I7" s="130">
        <f>IF(E7&gt;0,E7-D7,0)</f>
        <v>0</v>
      </c>
      <c r="J7" s="87"/>
      <c r="K7" s="130">
        <f>IF(G7="GUV",K6+I7,K6)</f>
        <v>0</v>
      </c>
      <c r="L7" s="130">
        <f>L6+I7</f>
        <v>0</v>
      </c>
      <c r="M7" s="130" t="str">
        <f>IF(G7="GUV",I7," ")</f>
        <v xml:space="preserve"> </v>
      </c>
      <c r="N7" s="130">
        <f>IF(G7="GUV"," ",I7)</f>
        <v>0</v>
      </c>
    </row>
    <row r="8" spans="1:20" x14ac:dyDescent="0.2">
      <c r="A8" s="116"/>
      <c r="B8" s="90"/>
      <c r="C8" s="51"/>
      <c r="D8" s="165"/>
      <c r="E8" s="165"/>
      <c r="F8" s="47"/>
      <c r="G8" s="92"/>
      <c r="H8" s="93"/>
      <c r="I8" s="130">
        <f t="shared" ref="I8:I71" si="0">IF(E8&gt;0,E8-D8,0)</f>
        <v>0</v>
      </c>
      <c r="J8" s="88"/>
      <c r="K8" s="130">
        <f t="shared" ref="K8:K71" si="1">IF(G8="GUV",K7+I8,K7)</f>
        <v>0</v>
      </c>
      <c r="L8" s="130">
        <f t="shared" ref="L8:L71" si="2">L7+I8</f>
        <v>0</v>
      </c>
      <c r="M8" s="130" t="str">
        <f t="shared" ref="M8:M71" si="3">IF(G8="GUV",I8," ")</f>
        <v xml:space="preserve"> </v>
      </c>
      <c r="N8" s="130">
        <f t="shared" ref="N8:N71" si="4">IF(G8="GUV"," ",I8)</f>
        <v>0</v>
      </c>
    </row>
    <row r="9" spans="1:20" x14ac:dyDescent="0.2">
      <c r="A9" s="116"/>
      <c r="B9" s="90"/>
      <c r="C9" s="51"/>
      <c r="D9" s="165"/>
      <c r="E9" s="165"/>
      <c r="F9" s="47"/>
      <c r="G9" s="92"/>
      <c r="H9" s="93"/>
      <c r="I9" s="130">
        <f t="shared" si="0"/>
        <v>0</v>
      </c>
      <c r="J9" s="88"/>
      <c r="K9" s="130">
        <f t="shared" si="1"/>
        <v>0</v>
      </c>
      <c r="L9" s="130">
        <f t="shared" si="2"/>
        <v>0</v>
      </c>
      <c r="M9" s="130" t="str">
        <f t="shared" si="3"/>
        <v xml:space="preserve"> </v>
      </c>
      <c r="N9" s="130">
        <f t="shared" si="4"/>
        <v>0</v>
      </c>
    </row>
    <row r="10" spans="1:20" x14ac:dyDescent="0.2">
      <c r="A10" s="116"/>
      <c r="B10" s="90"/>
      <c r="C10" s="51"/>
      <c r="D10" s="165"/>
      <c r="E10" s="165"/>
      <c r="F10" s="47"/>
      <c r="G10" s="92"/>
      <c r="H10" s="93"/>
      <c r="I10" s="130">
        <f t="shared" si="0"/>
        <v>0</v>
      </c>
      <c r="J10" s="88"/>
      <c r="K10" s="130">
        <f t="shared" si="1"/>
        <v>0</v>
      </c>
      <c r="L10" s="130">
        <f t="shared" si="2"/>
        <v>0</v>
      </c>
      <c r="M10" s="130" t="str">
        <f t="shared" si="3"/>
        <v xml:space="preserve"> </v>
      </c>
      <c r="N10" s="130">
        <f t="shared" si="4"/>
        <v>0</v>
      </c>
    </row>
    <row r="11" spans="1:20" x14ac:dyDescent="0.2">
      <c r="A11" s="116"/>
      <c r="B11" s="90"/>
      <c r="C11" s="51"/>
      <c r="D11" s="165"/>
      <c r="E11" s="165"/>
      <c r="F11" s="47"/>
      <c r="G11" s="92"/>
      <c r="H11" s="93"/>
      <c r="I11" s="130">
        <f t="shared" si="0"/>
        <v>0</v>
      </c>
      <c r="J11" s="88"/>
      <c r="K11" s="130">
        <f t="shared" si="1"/>
        <v>0</v>
      </c>
      <c r="L11" s="130">
        <f t="shared" si="2"/>
        <v>0</v>
      </c>
      <c r="M11" s="130" t="str">
        <f t="shared" si="3"/>
        <v xml:space="preserve"> </v>
      </c>
      <c r="N11" s="130">
        <f t="shared" si="4"/>
        <v>0</v>
      </c>
    </row>
    <row r="12" spans="1:20" x14ac:dyDescent="0.2">
      <c r="A12" s="116"/>
      <c r="B12" s="90"/>
      <c r="C12" s="51"/>
      <c r="D12" s="165"/>
      <c r="E12" s="165"/>
      <c r="F12" s="47"/>
      <c r="G12" s="92"/>
      <c r="H12" s="93"/>
      <c r="I12" s="130">
        <f t="shared" si="0"/>
        <v>0</v>
      </c>
      <c r="J12" s="88"/>
      <c r="K12" s="130">
        <f t="shared" si="1"/>
        <v>0</v>
      </c>
      <c r="L12" s="130">
        <f t="shared" si="2"/>
        <v>0</v>
      </c>
      <c r="M12" s="130" t="str">
        <f t="shared" si="3"/>
        <v xml:space="preserve"> </v>
      </c>
      <c r="N12" s="130">
        <f t="shared" si="4"/>
        <v>0</v>
      </c>
    </row>
    <row r="13" spans="1:20" x14ac:dyDescent="0.2">
      <c r="A13" s="116"/>
      <c r="B13" s="90"/>
      <c r="C13" s="51"/>
      <c r="D13" s="165"/>
      <c r="E13" s="165"/>
      <c r="F13" s="47"/>
      <c r="G13" s="92"/>
      <c r="H13" s="93"/>
      <c r="I13" s="130">
        <f t="shared" si="0"/>
        <v>0</v>
      </c>
      <c r="J13" s="88"/>
      <c r="K13" s="130">
        <f t="shared" si="1"/>
        <v>0</v>
      </c>
      <c r="L13" s="130">
        <f t="shared" si="2"/>
        <v>0</v>
      </c>
      <c r="M13" s="130" t="str">
        <f t="shared" si="3"/>
        <v xml:space="preserve"> </v>
      </c>
      <c r="N13" s="130">
        <f t="shared" si="4"/>
        <v>0</v>
      </c>
      <c r="Q13" s="75"/>
    </row>
    <row r="14" spans="1:20" x14ac:dyDescent="0.2">
      <c r="A14" s="116"/>
      <c r="B14" s="90"/>
      <c r="C14" s="51"/>
      <c r="D14" s="165"/>
      <c r="E14" s="165"/>
      <c r="F14" s="47"/>
      <c r="G14" s="92"/>
      <c r="H14" s="93"/>
      <c r="I14" s="130">
        <f t="shared" si="0"/>
        <v>0</v>
      </c>
      <c r="J14" s="88"/>
      <c r="K14" s="130">
        <f t="shared" si="1"/>
        <v>0</v>
      </c>
      <c r="L14" s="130">
        <f t="shared" si="2"/>
        <v>0</v>
      </c>
      <c r="M14" s="130" t="str">
        <f t="shared" si="3"/>
        <v xml:space="preserve"> </v>
      </c>
      <c r="N14" s="130">
        <f t="shared" si="4"/>
        <v>0</v>
      </c>
    </row>
    <row r="15" spans="1:20" x14ac:dyDescent="0.2">
      <c r="A15" s="116"/>
      <c r="B15" s="90"/>
      <c r="C15" s="51"/>
      <c r="D15" s="52"/>
      <c r="E15" s="52"/>
      <c r="F15" s="47"/>
      <c r="G15" s="92"/>
      <c r="H15" s="93"/>
      <c r="I15" s="130">
        <f t="shared" si="0"/>
        <v>0</v>
      </c>
      <c r="J15" s="88"/>
      <c r="K15" s="130">
        <f t="shared" si="1"/>
        <v>0</v>
      </c>
      <c r="L15" s="130">
        <f t="shared" si="2"/>
        <v>0</v>
      </c>
      <c r="M15" s="130" t="str">
        <f t="shared" si="3"/>
        <v xml:space="preserve"> </v>
      </c>
      <c r="N15" s="130">
        <f t="shared" si="4"/>
        <v>0</v>
      </c>
    </row>
    <row r="16" spans="1:20" x14ac:dyDescent="0.2">
      <c r="A16" s="116"/>
      <c r="B16" s="90"/>
      <c r="C16" s="51"/>
      <c r="D16" s="52"/>
      <c r="E16" s="52"/>
      <c r="F16" s="47"/>
      <c r="G16" s="92"/>
      <c r="H16" s="93"/>
      <c r="I16" s="130">
        <f t="shared" si="0"/>
        <v>0</v>
      </c>
      <c r="J16" s="88"/>
      <c r="K16" s="130">
        <f t="shared" si="1"/>
        <v>0</v>
      </c>
      <c r="L16" s="130">
        <f t="shared" si="2"/>
        <v>0</v>
      </c>
      <c r="M16" s="130" t="str">
        <f t="shared" si="3"/>
        <v xml:space="preserve"> </v>
      </c>
      <c r="N16" s="130">
        <f t="shared" si="4"/>
        <v>0</v>
      </c>
    </row>
    <row r="17" spans="1:15" x14ac:dyDescent="0.2">
      <c r="A17" s="116"/>
      <c r="B17" s="90"/>
      <c r="C17" s="51"/>
      <c r="D17" s="52"/>
      <c r="E17" s="52"/>
      <c r="F17" s="47"/>
      <c r="G17" s="92"/>
      <c r="H17" s="93"/>
      <c r="I17" s="130">
        <f t="shared" si="0"/>
        <v>0</v>
      </c>
      <c r="J17" s="88"/>
      <c r="K17" s="130">
        <f t="shared" si="1"/>
        <v>0</v>
      </c>
      <c r="L17" s="130">
        <f t="shared" si="2"/>
        <v>0</v>
      </c>
      <c r="M17" s="130" t="str">
        <f t="shared" si="3"/>
        <v xml:space="preserve"> </v>
      </c>
      <c r="N17" s="130">
        <f t="shared" si="4"/>
        <v>0</v>
      </c>
    </row>
    <row r="18" spans="1:15" x14ac:dyDescent="0.2">
      <c r="A18" s="116"/>
      <c r="B18" s="90"/>
      <c r="C18" s="51"/>
      <c r="D18" s="52"/>
      <c r="E18" s="52"/>
      <c r="F18" s="47"/>
      <c r="G18" s="92"/>
      <c r="H18" s="93"/>
      <c r="I18" s="130">
        <f t="shared" si="0"/>
        <v>0</v>
      </c>
      <c r="J18" s="88"/>
      <c r="K18" s="130">
        <f t="shared" si="1"/>
        <v>0</v>
      </c>
      <c r="L18" s="130">
        <f t="shared" si="2"/>
        <v>0</v>
      </c>
      <c r="M18" s="130" t="str">
        <f t="shared" si="3"/>
        <v xml:space="preserve"> </v>
      </c>
      <c r="N18" s="130">
        <f t="shared" si="4"/>
        <v>0</v>
      </c>
    </row>
    <row r="19" spans="1:15" x14ac:dyDescent="0.2">
      <c r="A19" s="116"/>
      <c r="B19" s="90"/>
      <c r="C19" s="51"/>
      <c r="D19" s="52"/>
      <c r="E19" s="52"/>
      <c r="F19" s="47"/>
      <c r="G19" s="92"/>
      <c r="H19" s="93"/>
      <c r="I19" s="130">
        <f t="shared" si="0"/>
        <v>0</v>
      </c>
      <c r="J19" s="88"/>
      <c r="K19" s="130">
        <f t="shared" si="1"/>
        <v>0</v>
      </c>
      <c r="L19" s="130">
        <f t="shared" si="2"/>
        <v>0</v>
      </c>
      <c r="M19" s="130" t="str">
        <f t="shared" si="3"/>
        <v xml:space="preserve"> </v>
      </c>
      <c r="N19" s="130">
        <f t="shared" si="4"/>
        <v>0</v>
      </c>
    </row>
    <row r="20" spans="1:15" x14ac:dyDescent="0.2">
      <c r="A20" s="116"/>
      <c r="B20" s="90"/>
      <c r="C20" s="51"/>
      <c r="D20" s="52"/>
      <c r="E20" s="52"/>
      <c r="F20" s="47"/>
      <c r="G20" s="92"/>
      <c r="H20" s="93"/>
      <c r="I20" s="130">
        <f t="shared" si="0"/>
        <v>0</v>
      </c>
      <c r="J20" s="88"/>
      <c r="K20" s="130">
        <f t="shared" si="1"/>
        <v>0</v>
      </c>
      <c r="L20" s="130">
        <f t="shared" si="2"/>
        <v>0</v>
      </c>
      <c r="M20" s="130" t="str">
        <f t="shared" si="3"/>
        <v xml:space="preserve"> </v>
      </c>
      <c r="N20" s="130">
        <f t="shared" si="4"/>
        <v>0</v>
      </c>
    </row>
    <row r="21" spans="1:15" x14ac:dyDescent="0.2">
      <c r="A21" s="116"/>
      <c r="B21" s="90"/>
      <c r="C21" s="51"/>
      <c r="D21" s="52"/>
      <c r="E21" s="52"/>
      <c r="F21" s="47"/>
      <c r="G21" s="92"/>
      <c r="H21" s="93"/>
      <c r="I21" s="130">
        <f t="shared" si="0"/>
        <v>0</v>
      </c>
      <c r="J21" s="88"/>
      <c r="K21" s="130">
        <f t="shared" si="1"/>
        <v>0</v>
      </c>
      <c r="L21" s="130">
        <f t="shared" si="2"/>
        <v>0</v>
      </c>
      <c r="M21" s="130" t="str">
        <f t="shared" si="3"/>
        <v xml:space="preserve"> </v>
      </c>
      <c r="N21" s="130">
        <f t="shared" si="4"/>
        <v>0</v>
      </c>
    </row>
    <row r="22" spans="1:15" x14ac:dyDescent="0.2">
      <c r="A22" s="116"/>
      <c r="B22" s="90"/>
      <c r="C22" s="51"/>
      <c r="D22" s="52"/>
      <c r="E22" s="52"/>
      <c r="F22" s="47"/>
      <c r="G22" s="92"/>
      <c r="H22" s="93"/>
      <c r="I22" s="130">
        <f t="shared" si="0"/>
        <v>0</v>
      </c>
      <c r="J22" s="88"/>
      <c r="K22" s="130">
        <f t="shared" si="1"/>
        <v>0</v>
      </c>
      <c r="L22" s="130">
        <f t="shared" si="2"/>
        <v>0</v>
      </c>
      <c r="M22" s="130" t="str">
        <f t="shared" si="3"/>
        <v xml:space="preserve"> </v>
      </c>
      <c r="N22" s="130">
        <f t="shared" si="4"/>
        <v>0</v>
      </c>
    </row>
    <row r="23" spans="1:15" x14ac:dyDescent="0.2">
      <c r="A23" s="116"/>
      <c r="B23" s="90"/>
      <c r="C23" s="51"/>
      <c r="D23" s="52"/>
      <c r="E23" s="52"/>
      <c r="F23" s="47"/>
      <c r="G23" s="92"/>
      <c r="H23" s="93"/>
      <c r="I23" s="130">
        <f t="shared" si="0"/>
        <v>0</v>
      </c>
      <c r="J23" s="88"/>
      <c r="K23" s="130">
        <f t="shared" si="1"/>
        <v>0</v>
      </c>
      <c r="L23" s="130">
        <f t="shared" si="2"/>
        <v>0</v>
      </c>
      <c r="M23" s="130" t="str">
        <f t="shared" si="3"/>
        <v xml:space="preserve"> </v>
      </c>
      <c r="N23" s="130">
        <f t="shared" si="4"/>
        <v>0</v>
      </c>
      <c r="O23" s="4"/>
    </row>
    <row r="24" spans="1:15" x14ac:dyDescent="0.2">
      <c r="A24" s="116"/>
      <c r="B24" s="90"/>
      <c r="C24" s="51"/>
      <c r="D24" s="52"/>
      <c r="E24" s="52"/>
      <c r="F24" s="47"/>
      <c r="G24" s="92"/>
      <c r="H24" s="93"/>
      <c r="I24" s="130">
        <f t="shared" si="0"/>
        <v>0</v>
      </c>
      <c r="J24" s="88"/>
      <c r="K24" s="130">
        <f t="shared" si="1"/>
        <v>0</v>
      </c>
      <c r="L24" s="130">
        <f t="shared" si="2"/>
        <v>0</v>
      </c>
      <c r="M24" s="130" t="str">
        <f t="shared" si="3"/>
        <v xml:space="preserve"> </v>
      </c>
      <c r="N24" s="130">
        <f t="shared" si="4"/>
        <v>0</v>
      </c>
      <c r="O24" s="4"/>
    </row>
    <row r="25" spans="1:15" x14ac:dyDescent="0.2">
      <c r="A25" s="116"/>
      <c r="B25" s="90"/>
      <c r="C25" s="51"/>
      <c r="D25" s="52"/>
      <c r="E25" s="52"/>
      <c r="F25" s="47"/>
      <c r="G25" s="92"/>
      <c r="H25" s="93"/>
      <c r="I25" s="130">
        <f t="shared" si="0"/>
        <v>0</v>
      </c>
      <c r="J25" s="88"/>
      <c r="K25" s="130">
        <f t="shared" si="1"/>
        <v>0</v>
      </c>
      <c r="L25" s="130">
        <f t="shared" si="2"/>
        <v>0</v>
      </c>
      <c r="M25" s="130" t="str">
        <f t="shared" si="3"/>
        <v xml:space="preserve"> </v>
      </c>
      <c r="N25" s="130">
        <f t="shared" si="4"/>
        <v>0</v>
      </c>
      <c r="O25" s="4"/>
    </row>
    <row r="26" spans="1:15" x14ac:dyDescent="0.2">
      <c r="A26" s="116"/>
      <c r="B26" s="90"/>
      <c r="C26" s="51"/>
      <c r="D26" s="52"/>
      <c r="E26" s="52"/>
      <c r="F26" s="47"/>
      <c r="G26" s="92"/>
      <c r="H26" s="93"/>
      <c r="I26" s="130">
        <f t="shared" si="0"/>
        <v>0</v>
      </c>
      <c r="J26" s="88"/>
      <c r="K26" s="130">
        <f t="shared" si="1"/>
        <v>0</v>
      </c>
      <c r="L26" s="130">
        <f t="shared" si="2"/>
        <v>0</v>
      </c>
      <c r="M26" s="130" t="str">
        <f t="shared" si="3"/>
        <v xml:space="preserve"> </v>
      </c>
      <c r="N26" s="130">
        <f t="shared" si="4"/>
        <v>0</v>
      </c>
      <c r="O26" s="4"/>
    </row>
    <row r="27" spans="1:15" x14ac:dyDescent="0.2">
      <c r="A27" s="116"/>
      <c r="B27" s="90"/>
      <c r="C27" s="51"/>
      <c r="D27" s="52"/>
      <c r="E27" s="52"/>
      <c r="F27" s="47"/>
      <c r="G27" s="92"/>
      <c r="H27" s="93"/>
      <c r="I27" s="130">
        <f t="shared" si="0"/>
        <v>0</v>
      </c>
      <c r="J27" s="88"/>
      <c r="K27" s="130">
        <f t="shared" si="1"/>
        <v>0</v>
      </c>
      <c r="L27" s="130">
        <f t="shared" si="2"/>
        <v>0</v>
      </c>
      <c r="M27" s="130" t="str">
        <f t="shared" si="3"/>
        <v xml:space="preserve"> </v>
      </c>
      <c r="N27" s="130">
        <f t="shared" si="4"/>
        <v>0</v>
      </c>
      <c r="O27" s="4"/>
    </row>
    <row r="28" spans="1:15" x14ac:dyDescent="0.2">
      <c r="A28" s="116"/>
      <c r="B28" s="90"/>
      <c r="C28" s="51"/>
      <c r="D28" s="52"/>
      <c r="E28" s="52"/>
      <c r="F28" s="47"/>
      <c r="G28" s="92"/>
      <c r="H28" s="94"/>
      <c r="I28" s="130">
        <f t="shared" si="0"/>
        <v>0</v>
      </c>
      <c r="J28" s="89"/>
      <c r="K28" s="130">
        <f t="shared" si="1"/>
        <v>0</v>
      </c>
      <c r="L28" s="130">
        <f t="shared" si="2"/>
        <v>0</v>
      </c>
      <c r="M28" s="130" t="str">
        <f t="shared" si="3"/>
        <v xml:space="preserve"> </v>
      </c>
      <c r="N28" s="130">
        <f t="shared" si="4"/>
        <v>0</v>
      </c>
      <c r="O28" s="21"/>
    </row>
    <row r="29" spans="1:15" x14ac:dyDescent="0.2">
      <c r="A29" s="116"/>
      <c r="B29" s="90"/>
      <c r="C29" s="51"/>
      <c r="D29" s="52"/>
      <c r="E29" s="52"/>
      <c r="F29" s="47"/>
      <c r="G29" s="92"/>
      <c r="H29" s="94"/>
      <c r="I29" s="130">
        <f t="shared" si="0"/>
        <v>0</v>
      </c>
      <c r="J29" s="89"/>
      <c r="K29" s="130">
        <f t="shared" si="1"/>
        <v>0</v>
      </c>
      <c r="L29" s="130">
        <f t="shared" si="2"/>
        <v>0</v>
      </c>
      <c r="M29" s="130" t="str">
        <f t="shared" si="3"/>
        <v xml:space="preserve"> </v>
      </c>
      <c r="N29" s="130">
        <f t="shared" si="4"/>
        <v>0</v>
      </c>
      <c r="O29" s="21"/>
    </row>
    <row r="30" spans="1:15" x14ac:dyDescent="0.2">
      <c r="A30" s="116"/>
      <c r="B30" s="90"/>
      <c r="C30" s="51"/>
      <c r="D30" s="52"/>
      <c r="E30" s="52"/>
      <c r="F30" s="47"/>
      <c r="G30" s="92"/>
      <c r="H30" s="94"/>
      <c r="I30" s="130">
        <f t="shared" si="0"/>
        <v>0</v>
      </c>
      <c r="J30" s="89"/>
      <c r="K30" s="130">
        <f t="shared" si="1"/>
        <v>0</v>
      </c>
      <c r="L30" s="130">
        <f t="shared" si="2"/>
        <v>0</v>
      </c>
      <c r="M30" s="130" t="str">
        <f t="shared" si="3"/>
        <v xml:space="preserve"> </v>
      </c>
      <c r="N30" s="130">
        <f t="shared" si="4"/>
        <v>0</v>
      </c>
      <c r="O30" s="4"/>
    </row>
    <row r="31" spans="1:15" x14ac:dyDescent="0.2">
      <c r="A31" s="116"/>
      <c r="B31" s="90"/>
      <c r="C31" s="51"/>
      <c r="D31" s="52"/>
      <c r="E31" s="52"/>
      <c r="F31" s="47"/>
      <c r="G31" s="92"/>
      <c r="H31" s="94"/>
      <c r="I31" s="130">
        <f t="shared" si="0"/>
        <v>0</v>
      </c>
      <c r="J31" s="89"/>
      <c r="K31" s="130">
        <f t="shared" si="1"/>
        <v>0</v>
      </c>
      <c r="L31" s="130">
        <f t="shared" si="2"/>
        <v>0</v>
      </c>
      <c r="M31" s="130" t="str">
        <f t="shared" si="3"/>
        <v xml:space="preserve"> </v>
      </c>
      <c r="N31" s="130">
        <f t="shared" si="4"/>
        <v>0</v>
      </c>
      <c r="O31" s="4"/>
    </row>
    <row r="32" spans="1:15" x14ac:dyDescent="0.2">
      <c r="A32" s="116"/>
      <c r="B32" s="90"/>
      <c r="C32" s="51"/>
      <c r="D32" s="52"/>
      <c r="E32" s="52"/>
      <c r="F32" s="47"/>
      <c r="G32" s="92"/>
      <c r="H32" s="94"/>
      <c r="I32" s="130">
        <f t="shared" si="0"/>
        <v>0</v>
      </c>
      <c r="J32" s="89"/>
      <c r="K32" s="130">
        <f t="shared" si="1"/>
        <v>0</v>
      </c>
      <c r="L32" s="130">
        <f t="shared" si="2"/>
        <v>0</v>
      </c>
      <c r="M32" s="130" t="str">
        <f t="shared" si="3"/>
        <v xml:space="preserve"> </v>
      </c>
      <c r="N32" s="130">
        <f t="shared" si="4"/>
        <v>0</v>
      </c>
      <c r="O32" s="4"/>
    </row>
    <row r="33" spans="1:15" x14ac:dyDescent="0.2">
      <c r="A33" s="116"/>
      <c r="B33" s="90"/>
      <c r="C33" s="51"/>
      <c r="D33" s="52"/>
      <c r="E33" s="52"/>
      <c r="F33" s="47"/>
      <c r="G33" s="92"/>
      <c r="H33" s="94"/>
      <c r="I33" s="130">
        <f t="shared" si="0"/>
        <v>0</v>
      </c>
      <c r="J33" s="89"/>
      <c r="K33" s="130">
        <f t="shared" si="1"/>
        <v>0</v>
      </c>
      <c r="L33" s="130">
        <f t="shared" si="2"/>
        <v>0</v>
      </c>
      <c r="M33" s="130" t="str">
        <f t="shared" si="3"/>
        <v xml:space="preserve"> </v>
      </c>
      <c r="N33" s="130">
        <f t="shared" si="4"/>
        <v>0</v>
      </c>
      <c r="O33" s="4"/>
    </row>
    <row r="34" spans="1:15" x14ac:dyDescent="0.2">
      <c r="A34" s="116"/>
      <c r="B34" s="90"/>
      <c r="C34" s="51"/>
      <c r="D34" s="52"/>
      <c r="E34" s="52"/>
      <c r="F34" s="47"/>
      <c r="G34" s="92"/>
      <c r="H34" s="94"/>
      <c r="I34" s="130">
        <f t="shared" si="0"/>
        <v>0</v>
      </c>
      <c r="J34" s="89"/>
      <c r="K34" s="130">
        <f t="shared" si="1"/>
        <v>0</v>
      </c>
      <c r="L34" s="130">
        <f t="shared" si="2"/>
        <v>0</v>
      </c>
      <c r="M34" s="130" t="str">
        <f t="shared" si="3"/>
        <v xml:space="preserve"> </v>
      </c>
      <c r="N34" s="130">
        <f t="shared" si="4"/>
        <v>0</v>
      </c>
      <c r="O34" s="4"/>
    </row>
    <row r="35" spans="1:15" x14ac:dyDescent="0.2">
      <c r="A35" s="116"/>
      <c r="B35" s="90"/>
      <c r="C35" s="51"/>
      <c r="D35" s="52"/>
      <c r="E35" s="52"/>
      <c r="F35" s="47"/>
      <c r="G35" s="92"/>
      <c r="H35" s="94"/>
      <c r="I35" s="130">
        <f t="shared" si="0"/>
        <v>0</v>
      </c>
      <c r="J35" s="89"/>
      <c r="K35" s="130">
        <f t="shared" si="1"/>
        <v>0</v>
      </c>
      <c r="L35" s="130">
        <f t="shared" si="2"/>
        <v>0</v>
      </c>
      <c r="M35" s="130" t="str">
        <f t="shared" si="3"/>
        <v xml:space="preserve"> </v>
      </c>
      <c r="N35" s="130">
        <f t="shared" si="4"/>
        <v>0</v>
      </c>
      <c r="O35" s="4"/>
    </row>
    <row r="36" spans="1:15" x14ac:dyDescent="0.2">
      <c r="A36" s="116"/>
      <c r="B36" s="90"/>
      <c r="C36" s="51"/>
      <c r="D36" s="52"/>
      <c r="E36" s="52"/>
      <c r="F36" s="47"/>
      <c r="G36" s="92"/>
      <c r="H36" s="94"/>
      <c r="I36" s="130">
        <f t="shared" si="0"/>
        <v>0</v>
      </c>
      <c r="J36" s="89"/>
      <c r="K36" s="130">
        <f t="shared" si="1"/>
        <v>0</v>
      </c>
      <c r="L36" s="130">
        <f t="shared" si="2"/>
        <v>0</v>
      </c>
      <c r="M36" s="130" t="str">
        <f t="shared" si="3"/>
        <v xml:space="preserve"> </v>
      </c>
      <c r="N36" s="130">
        <f t="shared" si="4"/>
        <v>0</v>
      </c>
      <c r="O36" s="21"/>
    </row>
    <row r="37" spans="1:15" x14ac:dyDescent="0.2">
      <c r="A37" s="116"/>
      <c r="B37" s="90"/>
      <c r="C37" s="51"/>
      <c r="D37" s="52"/>
      <c r="E37" s="52"/>
      <c r="F37" s="47"/>
      <c r="G37" s="92"/>
      <c r="H37" s="94"/>
      <c r="I37" s="130">
        <f t="shared" si="0"/>
        <v>0</v>
      </c>
      <c r="J37" s="89"/>
      <c r="K37" s="130">
        <f t="shared" si="1"/>
        <v>0</v>
      </c>
      <c r="L37" s="130">
        <f t="shared" si="2"/>
        <v>0</v>
      </c>
      <c r="M37" s="130" t="str">
        <f t="shared" si="3"/>
        <v xml:space="preserve"> </v>
      </c>
      <c r="N37" s="130">
        <f t="shared" si="4"/>
        <v>0</v>
      </c>
      <c r="O37" s="4"/>
    </row>
    <row r="38" spans="1:15" x14ac:dyDescent="0.2">
      <c r="A38" s="116"/>
      <c r="B38" s="90"/>
      <c r="C38" s="51"/>
      <c r="D38" s="52"/>
      <c r="E38" s="52"/>
      <c r="F38" s="47"/>
      <c r="G38" s="92"/>
      <c r="H38" s="94"/>
      <c r="I38" s="130">
        <f t="shared" si="0"/>
        <v>0</v>
      </c>
      <c r="J38" s="89"/>
      <c r="K38" s="130">
        <f t="shared" si="1"/>
        <v>0</v>
      </c>
      <c r="L38" s="130">
        <f t="shared" si="2"/>
        <v>0</v>
      </c>
      <c r="M38" s="130" t="str">
        <f t="shared" si="3"/>
        <v xml:space="preserve"> </v>
      </c>
      <c r="N38" s="130">
        <f t="shared" si="4"/>
        <v>0</v>
      </c>
      <c r="O38" s="4"/>
    </row>
    <row r="39" spans="1:15" x14ac:dyDescent="0.2">
      <c r="A39" s="116"/>
      <c r="B39" s="90"/>
      <c r="C39" s="51"/>
      <c r="D39" s="52"/>
      <c r="E39" s="52"/>
      <c r="F39" s="47"/>
      <c r="G39" s="92"/>
      <c r="H39" s="94"/>
      <c r="I39" s="130">
        <f t="shared" si="0"/>
        <v>0</v>
      </c>
      <c r="J39" s="89"/>
      <c r="K39" s="130">
        <f t="shared" si="1"/>
        <v>0</v>
      </c>
      <c r="L39" s="130">
        <f t="shared" si="2"/>
        <v>0</v>
      </c>
      <c r="M39" s="130" t="str">
        <f t="shared" si="3"/>
        <v xml:space="preserve"> </v>
      </c>
      <c r="N39" s="130">
        <f t="shared" si="4"/>
        <v>0</v>
      </c>
      <c r="O39" s="4"/>
    </row>
    <row r="40" spans="1:15" x14ac:dyDescent="0.2">
      <c r="A40" s="116"/>
      <c r="B40" s="90"/>
      <c r="C40" s="51"/>
      <c r="D40" s="52"/>
      <c r="E40" s="52"/>
      <c r="F40" s="47"/>
      <c r="G40" s="92"/>
      <c r="H40" s="94"/>
      <c r="I40" s="130">
        <f t="shared" si="0"/>
        <v>0</v>
      </c>
      <c r="J40" s="89"/>
      <c r="K40" s="130">
        <f t="shared" si="1"/>
        <v>0</v>
      </c>
      <c r="L40" s="130">
        <f t="shared" si="2"/>
        <v>0</v>
      </c>
      <c r="M40" s="130" t="str">
        <f t="shared" si="3"/>
        <v xml:space="preserve"> </v>
      </c>
      <c r="N40" s="130">
        <f t="shared" si="4"/>
        <v>0</v>
      </c>
      <c r="O40" s="4"/>
    </row>
    <row r="41" spans="1:15" x14ac:dyDescent="0.2">
      <c r="A41" s="116"/>
      <c r="B41" s="90"/>
      <c r="C41" s="51"/>
      <c r="D41" s="52"/>
      <c r="E41" s="52"/>
      <c r="F41" s="47"/>
      <c r="G41" s="92"/>
      <c r="H41" s="94"/>
      <c r="I41" s="130">
        <f t="shared" si="0"/>
        <v>0</v>
      </c>
      <c r="J41" s="89"/>
      <c r="K41" s="130">
        <f t="shared" si="1"/>
        <v>0</v>
      </c>
      <c r="L41" s="130">
        <f t="shared" si="2"/>
        <v>0</v>
      </c>
      <c r="M41" s="130" t="str">
        <f t="shared" si="3"/>
        <v xml:space="preserve"> </v>
      </c>
      <c r="N41" s="130">
        <f t="shared" si="4"/>
        <v>0</v>
      </c>
      <c r="O41" s="4"/>
    </row>
    <row r="42" spans="1:15" x14ac:dyDescent="0.2">
      <c r="A42" s="116"/>
      <c r="B42" s="90"/>
      <c r="C42" s="51"/>
      <c r="D42" s="52"/>
      <c r="E42" s="52"/>
      <c r="F42" s="47"/>
      <c r="G42" s="92"/>
      <c r="H42" s="94"/>
      <c r="I42" s="130">
        <f t="shared" si="0"/>
        <v>0</v>
      </c>
      <c r="J42" s="89"/>
      <c r="K42" s="130">
        <f t="shared" si="1"/>
        <v>0</v>
      </c>
      <c r="L42" s="130">
        <f t="shared" si="2"/>
        <v>0</v>
      </c>
      <c r="M42" s="130" t="str">
        <f t="shared" si="3"/>
        <v xml:space="preserve"> </v>
      </c>
      <c r="N42" s="130">
        <f t="shared" si="4"/>
        <v>0</v>
      </c>
      <c r="O42" s="4"/>
    </row>
    <row r="43" spans="1:15" x14ac:dyDescent="0.2">
      <c r="A43" s="116"/>
      <c r="B43" s="90"/>
      <c r="C43" s="51"/>
      <c r="D43" s="52"/>
      <c r="E43" s="52"/>
      <c r="F43" s="47"/>
      <c r="G43" s="92"/>
      <c r="H43" s="94"/>
      <c r="I43" s="130">
        <f t="shared" si="0"/>
        <v>0</v>
      </c>
      <c r="J43" s="89"/>
      <c r="K43" s="130">
        <f t="shared" si="1"/>
        <v>0</v>
      </c>
      <c r="L43" s="130">
        <f t="shared" si="2"/>
        <v>0</v>
      </c>
      <c r="M43" s="130" t="str">
        <f t="shared" si="3"/>
        <v xml:space="preserve"> </v>
      </c>
      <c r="N43" s="130">
        <f t="shared" si="4"/>
        <v>0</v>
      </c>
      <c r="O43" s="21"/>
    </row>
    <row r="44" spans="1:15" x14ac:dyDescent="0.2">
      <c r="A44" s="116"/>
      <c r="B44" s="90"/>
      <c r="C44" s="51"/>
      <c r="D44" s="52"/>
      <c r="E44" s="52"/>
      <c r="F44" s="47"/>
      <c r="G44" s="92"/>
      <c r="H44" s="94"/>
      <c r="I44" s="130">
        <f t="shared" si="0"/>
        <v>0</v>
      </c>
      <c r="J44" s="89"/>
      <c r="K44" s="130">
        <f t="shared" si="1"/>
        <v>0</v>
      </c>
      <c r="L44" s="130">
        <f t="shared" si="2"/>
        <v>0</v>
      </c>
      <c r="M44" s="130" t="str">
        <f t="shared" si="3"/>
        <v xml:space="preserve"> </v>
      </c>
      <c r="N44" s="130">
        <f t="shared" si="4"/>
        <v>0</v>
      </c>
      <c r="O44" s="4"/>
    </row>
    <row r="45" spans="1:15" x14ac:dyDescent="0.2">
      <c r="A45" s="116"/>
      <c r="B45" s="90"/>
      <c r="C45" s="51"/>
      <c r="D45" s="52"/>
      <c r="E45" s="52"/>
      <c r="F45" s="47"/>
      <c r="G45" s="92"/>
      <c r="H45" s="94"/>
      <c r="I45" s="130">
        <f t="shared" si="0"/>
        <v>0</v>
      </c>
      <c r="J45" s="89"/>
      <c r="K45" s="130">
        <f t="shared" si="1"/>
        <v>0</v>
      </c>
      <c r="L45" s="130">
        <f t="shared" si="2"/>
        <v>0</v>
      </c>
      <c r="M45" s="130" t="str">
        <f t="shared" si="3"/>
        <v xml:space="preserve"> </v>
      </c>
      <c r="N45" s="130">
        <f t="shared" si="4"/>
        <v>0</v>
      </c>
      <c r="O45" s="4"/>
    </row>
    <row r="46" spans="1:15" x14ac:dyDescent="0.2">
      <c r="A46" s="116"/>
      <c r="B46" s="90"/>
      <c r="C46" s="51"/>
      <c r="D46" s="52"/>
      <c r="E46" s="52"/>
      <c r="F46" s="47"/>
      <c r="G46" s="92"/>
      <c r="H46" s="94"/>
      <c r="I46" s="130">
        <f t="shared" si="0"/>
        <v>0</v>
      </c>
      <c r="J46" s="89"/>
      <c r="K46" s="130">
        <f t="shared" si="1"/>
        <v>0</v>
      </c>
      <c r="L46" s="130">
        <f t="shared" si="2"/>
        <v>0</v>
      </c>
      <c r="M46" s="130" t="str">
        <f t="shared" si="3"/>
        <v xml:space="preserve"> </v>
      </c>
      <c r="N46" s="130">
        <f t="shared" si="4"/>
        <v>0</v>
      </c>
      <c r="O46" s="4"/>
    </row>
    <row r="47" spans="1:15" x14ac:dyDescent="0.2">
      <c r="A47" s="116"/>
      <c r="B47" s="90"/>
      <c r="C47" s="51"/>
      <c r="D47" s="52"/>
      <c r="E47" s="52"/>
      <c r="F47" s="47"/>
      <c r="G47" s="92"/>
      <c r="H47" s="94"/>
      <c r="I47" s="130">
        <f t="shared" si="0"/>
        <v>0</v>
      </c>
      <c r="J47" s="89"/>
      <c r="K47" s="130">
        <f t="shared" si="1"/>
        <v>0</v>
      </c>
      <c r="L47" s="130">
        <f t="shared" si="2"/>
        <v>0</v>
      </c>
      <c r="M47" s="130" t="str">
        <f t="shared" si="3"/>
        <v xml:space="preserve"> </v>
      </c>
      <c r="N47" s="130">
        <f t="shared" si="4"/>
        <v>0</v>
      </c>
      <c r="O47" s="4"/>
    </row>
    <row r="48" spans="1:15" x14ac:dyDescent="0.2">
      <c r="A48" s="116"/>
      <c r="B48" s="90"/>
      <c r="C48" s="51"/>
      <c r="D48" s="52"/>
      <c r="E48" s="52"/>
      <c r="F48" s="47"/>
      <c r="G48" s="92"/>
      <c r="H48" s="94"/>
      <c r="I48" s="130">
        <f t="shared" si="0"/>
        <v>0</v>
      </c>
      <c r="J48" s="89"/>
      <c r="K48" s="130">
        <f t="shared" si="1"/>
        <v>0</v>
      </c>
      <c r="L48" s="130">
        <f t="shared" si="2"/>
        <v>0</v>
      </c>
      <c r="M48" s="130" t="str">
        <f t="shared" si="3"/>
        <v xml:space="preserve"> </v>
      </c>
      <c r="N48" s="130">
        <f t="shared" si="4"/>
        <v>0</v>
      </c>
      <c r="O48" s="4"/>
    </row>
    <row r="49" spans="1:15" x14ac:dyDescent="0.2">
      <c r="A49" s="116"/>
      <c r="B49" s="90"/>
      <c r="C49" s="51"/>
      <c r="D49" s="52"/>
      <c r="E49" s="52"/>
      <c r="F49" s="47"/>
      <c r="G49" s="92"/>
      <c r="H49" s="94"/>
      <c r="I49" s="130">
        <f t="shared" si="0"/>
        <v>0</v>
      </c>
      <c r="J49" s="89"/>
      <c r="K49" s="130">
        <f t="shared" si="1"/>
        <v>0</v>
      </c>
      <c r="L49" s="130">
        <f t="shared" si="2"/>
        <v>0</v>
      </c>
      <c r="M49" s="130" t="str">
        <f t="shared" si="3"/>
        <v xml:space="preserve"> </v>
      </c>
      <c r="N49" s="130">
        <f t="shared" si="4"/>
        <v>0</v>
      </c>
      <c r="O49" s="4"/>
    </row>
    <row r="50" spans="1:15" x14ac:dyDescent="0.2">
      <c r="A50" s="116"/>
      <c r="B50" s="90"/>
      <c r="C50" s="51"/>
      <c r="D50" s="52"/>
      <c r="E50" s="52"/>
      <c r="F50" s="47"/>
      <c r="G50" s="92"/>
      <c r="H50" s="94"/>
      <c r="I50" s="130">
        <f t="shared" si="0"/>
        <v>0</v>
      </c>
      <c r="J50" s="89"/>
      <c r="K50" s="130">
        <f t="shared" si="1"/>
        <v>0</v>
      </c>
      <c r="L50" s="130">
        <f t="shared" si="2"/>
        <v>0</v>
      </c>
      <c r="M50" s="130" t="str">
        <f t="shared" si="3"/>
        <v xml:space="preserve"> </v>
      </c>
      <c r="N50" s="130">
        <f t="shared" si="4"/>
        <v>0</v>
      </c>
      <c r="O50" s="21"/>
    </row>
    <row r="51" spans="1:15" x14ac:dyDescent="0.2">
      <c r="A51" s="116"/>
      <c r="B51" s="90"/>
      <c r="C51" s="51"/>
      <c r="D51" s="52"/>
      <c r="E51" s="52"/>
      <c r="F51" s="47"/>
      <c r="G51" s="92"/>
      <c r="H51" s="94"/>
      <c r="I51" s="130">
        <f t="shared" si="0"/>
        <v>0</v>
      </c>
      <c r="J51" s="89"/>
      <c r="K51" s="130">
        <f t="shared" si="1"/>
        <v>0</v>
      </c>
      <c r="L51" s="130">
        <f t="shared" si="2"/>
        <v>0</v>
      </c>
      <c r="M51" s="130" t="str">
        <f t="shared" si="3"/>
        <v xml:space="preserve"> </v>
      </c>
      <c r="N51" s="130">
        <f t="shared" si="4"/>
        <v>0</v>
      </c>
      <c r="O51" s="4"/>
    </row>
    <row r="52" spans="1:15" x14ac:dyDescent="0.2">
      <c r="A52" s="116"/>
      <c r="B52" s="90"/>
      <c r="C52" s="51"/>
      <c r="D52" s="52"/>
      <c r="E52" s="52"/>
      <c r="F52" s="47"/>
      <c r="G52" s="92"/>
      <c r="H52" s="94"/>
      <c r="I52" s="130">
        <f t="shared" si="0"/>
        <v>0</v>
      </c>
      <c r="J52" s="89"/>
      <c r="K52" s="130">
        <f t="shared" si="1"/>
        <v>0</v>
      </c>
      <c r="L52" s="130">
        <f t="shared" si="2"/>
        <v>0</v>
      </c>
      <c r="M52" s="130" t="str">
        <f t="shared" si="3"/>
        <v xml:space="preserve"> </v>
      </c>
      <c r="N52" s="130">
        <f t="shared" si="4"/>
        <v>0</v>
      </c>
      <c r="O52" s="4"/>
    </row>
    <row r="53" spans="1:15" x14ac:dyDescent="0.2">
      <c r="A53" s="116"/>
      <c r="B53" s="90"/>
      <c r="C53" s="51"/>
      <c r="D53" s="52"/>
      <c r="E53" s="52"/>
      <c r="F53" s="47"/>
      <c r="G53" s="92"/>
      <c r="H53" s="94"/>
      <c r="I53" s="130">
        <f t="shared" si="0"/>
        <v>0</v>
      </c>
      <c r="J53" s="89"/>
      <c r="K53" s="130">
        <f t="shared" si="1"/>
        <v>0</v>
      </c>
      <c r="L53" s="130">
        <f t="shared" si="2"/>
        <v>0</v>
      </c>
      <c r="M53" s="130" t="str">
        <f t="shared" si="3"/>
        <v xml:space="preserve"> </v>
      </c>
      <c r="N53" s="130">
        <f t="shared" si="4"/>
        <v>0</v>
      </c>
      <c r="O53" s="4"/>
    </row>
    <row r="54" spans="1:15" x14ac:dyDescent="0.2">
      <c r="A54" s="116"/>
      <c r="B54" s="90"/>
      <c r="C54" s="51"/>
      <c r="D54" s="52"/>
      <c r="E54" s="52"/>
      <c r="F54" s="47"/>
      <c r="G54" s="92"/>
      <c r="H54" s="94"/>
      <c r="I54" s="130">
        <f t="shared" si="0"/>
        <v>0</v>
      </c>
      <c r="J54" s="89"/>
      <c r="K54" s="130">
        <f t="shared" si="1"/>
        <v>0</v>
      </c>
      <c r="L54" s="130">
        <f t="shared" si="2"/>
        <v>0</v>
      </c>
      <c r="M54" s="130" t="str">
        <f t="shared" si="3"/>
        <v xml:space="preserve"> </v>
      </c>
      <c r="N54" s="130">
        <f t="shared" si="4"/>
        <v>0</v>
      </c>
      <c r="O54" s="4"/>
    </row>
    <row r="55" spans="1:15" x14ac:dyDescent="0.2">
      <c r="A55" s="116"/>
      <c r="B55" s="90"/>
      <c r="C55" s="51"/>
      <c r="D55" s="52"/>
      <c r="E55" s="52"/>
      <c r="F55" s="47"/>
      <c r="G55" s="92"/>
      <c r="H55" s="94"/>
      <c r="I55" s="130">
        <f t="shared" si="0"/>
        <v>0</v>
      </c>
      <c r="J55" s="89"/>
      <c r="K55" s="130">
        <f t="shared" si="1"/>
        <v>0</v>
      </c>
      <c r="L55" s="130">
        <f t="shared" si="2"/>
        <v>0</v>
      </c>
      <c r="M55" s="130" t="str">
        <f t="shared" si="3"/>
        <v xml:space="preserve"> </v>
      </c>
      <c r="N55" s="130">
        <f t="shared" si="4"/>
        <v>0</v>
      </c>
      <c r="O55" s="4"/>
    </row>
    <row r="56" spans="1:15" x14ac:dyDescent="0.2">
      <c r="A56" s="116"/>
      <c r="B56" s="90"/>
      <c r="C56" s="51"/>
      <c r="D56" s="52"/>
      <c r="E56" s="52"/>
      <c r="F56" s="47"/>
      <c r="G56" s="92"/>
      <c r="H56" s="94"/>
      <c r="I56" s="130">
        <f t="shared" si="0"/>
        <v>0</v>
      </c>
      <c r="J56" s="89"/>
      <c r="K56" s="130">
        <f t="shared" si="1"/>
        <v>0</v>
      </c>
      <c r="L56" s="130">
        <f t="shared" si="2"/>
        <v>0</v>
      </c>
      <c r="M56" s="130" t="str">
        <f t="shared" si="3"/>
        <v xml:space="preserve"> </v>
      </c>
      <c r="N56" s="130">
        <f t="shared" si="4"/>
        <v>0</v>
      </c>
      <c r="O56" s="21"/>
    </row>
    <row r="57" spans="1:15" x14ac:dyDescent="0.2">
      <c r="A57" s="116"/>
      <c r="B57" s="90"/>
      <c r="C57" s="51"/>
      <c r="D57" s="52"/>
      <c r="E57" s="52"/>
      <c r="F57" s="47"/>
      <c r="G57" s="92"/>
      <c r="H57" s="94"/>
      <c r="I57" s="130">
        <f t="shared" si="0"/>
        <v>0</v>
      </c>
      <c r="J57" s="89"/>
      <c r="K57" s="130">
        <f t="shared" si="1"/>
        <v>0</v>
      </c>
      <c r="L57" s="130">
        <f t="shared" si="2"/>
        <v>0</v>
      </c>
      <c r="M57" s="130" t="str">
        <f t="shared" si="3"/>
        <v xml:space="preserve"> </v>
      </c>
      <c r="N57" s="130">
        <f t="shared" si="4"/>
        <v>0</v>
      </c>
      <c r="O57" s="4"/>
    </row>
    <row r="58" spans="1:15" x14ac:dyDescent="0.2">
      <c r="A58" s="116"/>
      <c r="B58" s="90"/>
      <c r="C58" s="51"/>
      <c r="D58" s="52"/>
      <c r="E58" s="52"/>
      <c r="F58" s="47"/>
      <c r="G58" s="92"/>
      <c r="H58" s="94"/>
      <c r="I58" s="130">
        <f t="shared" si="0"/>
        <v>0</v>
      </c>
      <c r="J58" s="89"/>
      <c r="K58" s="130">
        <f t="shared" si="1"/>
        <v>0</v>
      </c>
      <c r="L58" s="130">
        <f t="shared" si="2"/>
        <v>0</v>
      </c>
      <c r="M58" s="130" t="str">
        <f t="shared" si="3"/>
        <v xml:space="preserve"> </v>
      </c>
      <c r="N58" s="130">
        <f t="shared" si="4"/>
        <v>0</v>
      </c>
      <c r="O58" s="4"/>
    </row>
    <row r="59" spans="1:15" x14ac:dyDescent="0.2">
      <c r="A59" s="116"/>
      <c r="B59" s="90"/>
      <c r="C59" s="51"/>
      <c r="D59" s="52"/>
      <c r="E59" s="52"/>
      <c r="F59" s="47"/>
      <c r="G59" s="92"/>
      <c r="H59" s="94"/>
      <c r="I59" s="130">
        <f t="shared" si="0"/>
        <v>0</v>
      </c>
      <c r="J59" s="89"/>
      <c r="K59" s="130">
        <f t="shared" si="1"/>
        <v>0</v>
      </c>
      <c r="L59" s="130">
        <f t="shared" si="2"/>
        <v>0</v>
      </c>
      <c r="M59" s="130" t="str">
        <f t="shared" si="3"/>
        <v xml:space="preserve"> </v>
      </c>
      <c r="N59" s="130">
        <f t="shared" si="4"/>
        <v>0</v>
      </c>
      <c r="O59" s="4"/>
    </row>
    <row r="60" spans="1:15" x14ac:dyDescent="0.2">
      <c r="A60" s="116"/>
      <c r="B60" s="90"/>
      <c r="C60" s="51"/>
      <c r="D60" s="52"/>
      <c r="E60" s="52"/>
      <c r="F60" s="47"/>
      <c r="G60" s="92"/>
      <c r="H60" s="94"/>
      <c r="I60" s="130">
        <f t="shared" si="0"/>
        <v>0</v>
      </c>
      <c r="J60" s="89"/>
      <c r="K60" s="130">
        <f t="shared" si="1"/>
        <v>0</v>
      </c>
      <c r="L60" s="130">
        <f t="shared" si="2"/>
        <v>0</v>
      </c>
      <c r="M60" s="130" t="str">
        <f t="shared" si="3"/>
        <v xml:space="preserve"> </v>
      </c>
      <c r="N60" s="130">
        <f t="shared" si="4"/>
        <v>0</v>
      </c>
      <c r="O60" s="4"/>
    </row>
    <row r="61" spans="1:15" x14ac:dyDescent="0.2">
      <c r="A61" s="116"/>
      <c r="B61" s="90"/>
      <c r="C61" s="51"/>
      <c r="D61" s="52"/>
      <c r="E61" s="52"/>
      <c r="F61" s="47"/>
      <c r="G61" s="92"/>
      <c r="H61" s="94"/>
      <c r="I61" s="130">
        <f t="shared" si="0"/>
        <v>0</v>
      </c>
      <c r="J61" s="89"/>
      <c r="K61" s="130">
        <f t="shared" si="1"/>
        <v>0</v>
      </c>
      <c r="L61" s="130">
        <f t="shared" si="2"/>
        <v>0</v>
      </c>
      <c r="M61" s="130" t="str">
        <f t="shared" si="3"/>
        <v xml:space="preserve"> </v>
      </c>
      <c r="N61" s="130">
        <f t="shared" si="4"/>
        <v>0</v>
      </c>
      <c r="O61" s="4"/>
    </row>
    <row r="62" spans="1:15" x14ac:dyDescent="0.2">
      <c r="A62" s="116"/>
      <c r="B62" s="90"/>
      <c r="C62" s="51"/>
      <c r="D62" s="52"/>
      <c r="E62" s="52"/>
      <c r="F62" s="47"/>
      <c r="G62" s="92"/>
      <c r="H62" s="94"/>
      <c r="I62" s="130">
        <f t="shared" si="0"/>
        <v>0</v>
      </c>
      <c r="J62" s="89"/>
      <c r="K62" s="130">
        <f t="shared" si="1"/>
        <v>0</v>
      </c>
      <c r="L62" s="130">
        <f t="shared" si="2"/>
        <v>0</v>
      </c>
      <c r="M62" s="130" t="str">
        <f t="shared" si="3"/>
        <v xml:space="preserve"> </v>
      </c>
      <c r="N62" s="130">
        <f t="shared" si="4"/>
        <v>0</v>
      </c>
      <c r="O62" s="4"/>
    </row>
    <row r="63" spans="1:15" x14ac:dyDescent="0.2">
      <c r="A63" s="116"/>
      <c r="B63" s="90"/>
      <c r="C63" s="51"/>
      <c r="D63" s="52"/>
      <c r="E63" s="52"/>
      <c r="F63" s="47"/>
      <c r="G63" s="92"/>
      <c r="H63" s="94"/>
      <c r="I63" s="130">
        <f t="shared" si="0"/>
        <v>0</v>
      </c>
      <c r="J63" s="89"/>
      <c r="K63" s="130">
        <f t="shared" si="1"/>
        <v>0</v>
      </c>
      <c r="L63" s="130">
        <f t="shared" si="2"/>
        <v>0</v>
      </c>
      <c r="M63" s="130" t="str">
        <f t="shared" si="3"/>
        <v xml:space="preserve"> </v>
      </c>
      <c r="N63" s="130">
        <f t="shared" si="4"/>
        <v>0</v>
      </c>
      <c r="O63" s="21"/>
    </row>
    <row r="64" spans="1:15" x14ac:dyDescent="0.2">
      <c r="A64" s="116"/>
      <c r="B64" s="90"/>
      <c r="C64" s="51"/>
      <c r="D64" s="52"/>
      <c r="E64" s="52"/>
      <c r="F64" s="47"/>
      <c r="G64" s="92"/>
      <c r="H64" s="94"/>
      <c r="I64" s="130">
        <f t="shared" si="0"/>
        <v>0</v>
      </c>
      <c r="J64" s="89"/>
      <c r="K64" s="130">
        <f t="shared" si="1"/>
        <v>0</v>
      </c>
      <c r="L64" s="130">
        <f t="shared" si="2"/>
        <v>0</v>
      </c>
      <c r="M64" s="130" t="str">
        <f t="shared" si="3"/>
        <v xml:space="preserve"> </v>
      </c>
      <c r="N64" s="130">
        <f t="shared" si="4"/>
        <v>0</v>
      </c>
      <c r="O64" s="4"/>
    </row>
    <row r="65" spans="1:15" x14ac:dyDescent="0.2">
      <c r="A65" s="116"/>
      <c r="B65" s="90"/>
      <c r="C65" s="51"/>
      <c r="D65" s="52"/>
      <c r="E65" s="52"/>
      <c r="F65" s="47"/>
      <c r="G65" s="92"/>
      <c r="H65" s="94"/>
      <c r="I65" s="130">
        <f t="shared" si="0"/>
        <v>0</v>
      </c>
      <c r="J65" s="89"/>
      <c r="K65" s="130">
        <f t="shared" si="1"/>
        <v>0</v>
      </c>
      <c r="L65" s="130">
        <f t="shared" si="2"/>
        <v>0</v>
      </c>
      <c r="M65" s="130" t="str">
        <f t="shared" si="3"/>
        <v xml:space="preserve"> </v>
      </c>
      <c r="N65" s="130">
        <f t="shared" si="4"/>
        <v>0</v>
      </c>
      <c r="O65" s="4"/>
    </row>
    <row r="66" spans="1:15" x14ac:dyDescent="0.2">
      <c r="A66" s="116"/>
      <c r="B66" s="90"/>
      <c r="C66" s="51"/>
      <c r="D66" s="52"/>
      <c r="E66" s="52"/>
      <c r="F66" s="47"/>
      <c r="G66" s="92"/>
      <c r="H66" s="94"/>
      <c r="I66" s="130">
        <f t="shared" si="0"/>
        <v>0</v>
      </c>
      <c r="J66" s="89"/>
      <c r="K66" s="130">
        <f t="shared" si="1"/>
        <v>0</v>
      </c>
      <c r="L66" s="130">
        <f t="shared" si="2"/>
        <v>0</v>
      </c>
      <c r="M66" s="130" t="str">
        <f t="shared" si="3"/>
        <v xml:space="preserve"> </v>
      </c>
      <c r="N66" s="130">
        <f t="shared" si="4"/>
        <v>0</v>
      </c>
      <c r="O66" s="4"/>
    </row>
    <row r="67" spans="1:15" x14ac:dyDescent="0.2">
      <c r="A67" s="116"/>
      <c r="B67" s="90"/>
      <c r="C67" s="51"/>
      <c r="D67" s="52"/>
      <c r="E67" s="52"/>
      <c r="F67" s="47"/>
      <c r="G67" s="92"/>
      <c r="H67" s="94"/>
      <c r="I67" s="130">
        <f t="shared" si="0"/>
        <v>0</v>
      </c>
      <c r="J67" s="89"/>
      <c r="K67" s="130">
        <f t="shared" si="1"/>
        <v>0</v>
      </c>
      <c r="L67" s="130">
        <f t="shared" si="2"/>
        <v>0</v>
      </c>
      <c r="M67" s="130" t="str">
        <f t="shared" si="3"/>
        <v xml:space="preserve"> </v>
      </c>
      <c r="N67" s="130">
        <f t="shared" si="4"/>
        <v>0</v>
      </c>
      <c r="O67" s="4"/>
    </row>
    <row r="68" spans="1:15" x14ac:dyDescent="0.2">
      <c r="A68" s="116"/>
      <c r="B68" s="90"/>
      <c r="C68" s="51"/>
      <c r="D68" s="52"/>
      <c r="E68" s="52"/>
      <c r="F68" s="47"/>
      <c r="G68" s="92"/>
      <c r="H68" s="94"/>
      <c r="I68" s="130">
        <f t="shared" si="0"/>
        <v>0</v>
      </c>
      <c r="J68" s="89"/>
      <c r="K68" s="130">
        <f t="shared" si="1"/>
        <v>0</v>
      </c>
      <c r="L68" s="130">
        <f t="shared" si="2"/>
        <v>0</v>
      </c>
      <c r="M68" s="130" t="str">
        <f t="shared" si="3"/>
        <v xml:space="preserve"> </v>
      </c>
      <c r="N68" s="130">
        <f t="shared" si="4"/>
        <v>0</v>
      </c>
      <c r="O68" s="4"/>
    </row>
    <row r="69" spans="1:15" x14ac:dyDescent="0.2">
      <c r="A69" s="116"/>
      <c r="B69" s="90"/>
      <c r="C69" s="51"/>
      <c r="D69" s="52"/>
      <c r="E69" s="52"/>
      <c r="F69" s="47"/>
      <c r="G69" s="92"/>
      <c r="H69" s="94"/>
      <c r="I69" s="130">
        <f t="shared" si="0"/>
        <v>0</v>
      </c>
      <c r="J69" s="89"/>
      <c r="K69" s="130">
        <f t="shared" si="1"/>
        <v>0</v>
      </c>
      <c r="L69" s="130">
        <f t="shared" si="2"/>
        <v>0</v>
      </c>
      <c r="M69" s="130" t="str">
        <f t="shared" si="3"/>
        <v xml:space="preserve"> </v>
      </c>
      <c r="N69" s="130">
        <f t="shared" si="4"/>
        <v>0</v>
      </c>
      <c r="O69" s="4"/>
    </row>
    <row r="70" spans="1:15" x14ac:dyDescent="0.2">
      <c r="A70" s="116"/>
      <c r="B70" s="90"/>
      <c r="C70" s="51"/>
      <c r="D70" s="52"/>
      <c r="E70" s="52"/>
      <c r="F70" s="47"/>
      <c r="G70" s="92"/>
      <c r="H70" s="94"/>
      <c r="I70" s="130">
        <f t="shared" si="0"/>
        <v>0</v>
      </c>
      <c r="J70" s="89"/>
      <c r="K70" s="130">
        <f t="shared" si="1"/>
        <v>0</v>
      </c>
      <c r="L70" s="130">
        <f t="shared" si="2"/>
        <v>0</v>
      </c>
      <c r="M70" s="130" t="str">
        <f t="shared" si="3"/>
        <v xml:space="preserve"> </v>
      </c>
      <c r="N70" s="130">
        <f t="shared" si="4"/>
        <v>0</v>
      </c>
      <c r="O70" s="21"/>
    </row>
    <row r="71" spans="1:15" x14ac:dyDescent="0.2">
      <c r="A71" s="116"/>
      <c r="B71" s="90"/>
      <c r="C71" s="51"/>
      <c r="D71" s="52"/>
      <c r="E71" s="52"/>
      <c r="F71" s="47"/>
      <c r="G71" s="92"/>
      <c r="H71" s="94"/>
      <c r="I71" s="130">
        <f t="shared" si="0"/>
        <v>0</v>
      </c>
      <c r="J71" s="89"/>
      <c r="K71" s="130">
        <f t="shared" si="1"/>
        <v>0</v>
      </c>
      <c r="L71" s="130">
        <f t="shared" si="2"/>
        <v>0</v>
      </c>
      <c r="M71" s="130" t="str">
        <f t="shared" si="3"/>
        <v xml:space="preserve"> </v>
      </c>
      <c r="N71" s="130">
        <f t="shared" si="4"/>
        <v>0</v>
      </c>
      <c r="O71" s="4"/>
    </row>
    <row r="72" spans="1:15" x14ac:dyDescent="0.2">
      <c r="A72" s="116"/>
      <c r="B72" s="90"/>
      <c r="C72" s="51"/>
      <c r="D72" s="52"/>
      <c r="E72" s="52"/>
      <c r="F72" s="47"/>
      <c r="G72" s="92"/>
      <c r="H72" s="94"/>
      <c r="I72" s="130">
        <f t="shared" ref="I72:I100" si="5">IF(E72&gt;0,E72-D72,0)</f>
        <v>0</v>
      </c>
      <c r="J72" s="89"/>
      <c r="K72" s="130">
        <f t="shared" ref="K72:K100" si="6">IF(G72="GUV",K71+I72,K71)</f>
        <v>0</v>
      </c>
      <c r="L72" s="130">
        <f t="shared" ref="L72:L100" si="7">L71+I72</f>
        <v>0</v>
      </c>
      <c r="M72" s="130" t="str">
        <f t="shared" ref="M72:M100" si="8">IF(G72="GUV",I72," ")</f>
        <v xml:space="preserve"> </v>
      </c>
      <c r="N72" s="130">
        <f t="shared" ref="N72:N100" si="9">IF(G72="GUV"," ",I72)</f>
        <v>0</v>
      </c>
      <c r="O72" s="4"/>
    </row>
    <row r="73" spans="1:15" x14ac:dyDescent="0.2">
      <c r="A73" s="116"/>
      <c r="B73" s="90"/>
      <c r="C73" s="91"/>
      <c r="D73" s="1"/>
      <c r="E73" s="1"/>
      <c r="F73" s="47"/>
      <c r="G73" s="92"/>
      <c r="H73" s="94"/>
      <c r="I73" s="130">
        <f t="shared" si="5"/>
        <v>0</v>
      </c>
      <c r="J73" s="89"/>
      <c r="K73" s="130">
        <f t="shared" si="6"/>
        <v>0</v>
      </c>
      <c r="L73" s="130">
        <f t="shared" si="7"/>
        <v>0</v>
      </c>
      <c r="M73" s="130" t="str">
        <f t="shared" si="8"/>
        <v xml:space="preserve"> </v>
      </c>
      <c r="N73" s="130">
        <f t="shared" si="9"/>
        <v>0</v>
      </c>
      <c r="O73" s="4"/>
    </row>
    <row r="74" spans="1:15" x14ac:dyDescent="0.2">
      <c r="A74" s="116"/>
      <c r="B74" s="90"/>
      <c r="C74" s="91"/>
      <c r="D74" s="1"/>
      <c r="E74" s="1"/>
      <c r="F74" s="47"/>
      <c r="G74" s="92"/>
      <c r="H74" s="94"/>
      <c r="I74" s="130">
        <f t="shared" si="5"/>
        <v>0</v>
      </c>
      <c r="J74" s="89"/>
      <c r="K74" s="130">
        <f t="shared" si="6"/>
        <v>0</v>
      </c>
      <c r="L74" s="130">
        <f t="shared" si="7"/>
        <v>0</v>
      </c>
      <c r="M74" s="130" t="str">
        <f t="shared" si="8"/>
        <v xml:space="preserve"> </v>
      </c>
      <c r="N74" s="130">
        <f t="shared" si="9"/>
        <v>0</v>
      </c>
      <c r="O74" s="4"/>
    </row>
    <row r="75" spans="1:15" x14ac:dyDescent="0.2">
      <c r="A75" s="116"/>
      <c r="B75" s="90"/>
      <c r="C75" s="91"/>
      <c r="D75" s="1"/>
      <c r="E75" s="1"/>
      <c r="F75" s="47"/>
      <c r="G75" s="92"/>
      <c r="H75" s="94"/>
      <c r="I75" s="130">
        <f t="shared" si="5"/>
        <v>0</v>
      </c>
      <c r="J75" s="89"/>
      <c r="K75" s="130">
        <f t="shared" si="6"/>
        <v>0</v>
      </c>
      <c r="L75" s="130">
        <f t="shared" si="7"/>
        <v>0</v>
      </c>
      <c r="M75" s="130" t="str">
        <f t="shared" si="8"/>
        <v xml:space="preserve"> </v>
      </c>
      <c r="N75" s="130">
        <f t="shared" si="9"/>
        <v>0</v>
      </c>
      <c r="O75" s="4"/>
    </row>
    <row r="76" spans="1:15" x14ac:dyDescent="0.2">
      <c r="A76" s="116"/>
      <c r="B76" s="90"/>
      <c r="C76" s="91"/>
      <c r="D76" s="1"/>
      <c r="E76" s="1"/>
      <c r="F76" s="47"/>
      <c r="G76" s="92"/>
      <c r="H76" s="94"/>
      <c r="I76" s="130">
        <f t="shared" si="5"/>
        <v>0</v>
      </c>
      <c r="J76" s="89"/>
      <c r="K76" s="130">
        <f t="shared" si="6"/>
        <v>0</v>
      </c>
      <c r="L76" s="130">
        <f t="shared" si="7"/>
        <v>0</v>
      </c>
      <c r="M76" s="130" t="str">
        <f t="shared" si="8"/>
        <v xml:space="preserve"> </v>
      </c>
      <c r="N76" s="130">
        <f t="shared" si="9"/>
        <v>0</v>
      </c>
      <c r="O76" s="4"/>
    </row>
    <row r="77" spans="1:15" x14ac:dyDescent="0.2">
      <c r="A77" s="116"/>
      <c r="B77" s="90"/>
      <c r="C77" s="91"/>
      <c r="D77" s="1"/>
      <c r="E77" s="1"/>
      <c r="F77" s="47"/>
      <c r="G77" s="92"/>
      <c r="H77" s="94"/>
      <c r="I77" s="130">
        <f t="shared" si="5"/>
        <v>0</v>
      </c>
      <c r="J77" s="89"/>
      <c r="K77" s="130">
        <f t="shared" si="6"/>
        <v>0</v>
      </c>
      <c r="L77" s="130">
        <f t="shared" si="7"/>
        <v>0</v>
      </c>
      <c r="M77" s="130" t="str">
        <f t="shared" si="8"/>
        <v xml:space="preserve"> </v>
      </c>
      <c r="N77" s="130">
        <f t="shared" si="9"/>
        <v>0</v>
      </c>
      <c r="O77" s="21"/>
    </row>
    <row r="78" spans="1:15" x14ac:dyDescent="0.2">
      <c r="A78" s="116"/>
      <c r="B78" s="90"/>
      <c r="C78" s="91"/>
      <c r="D78" s="1"/>
      <c r="E78" s="1"/>
      <c r="F78" s="47"/>
      <c r="G78" s="92"/>
      <c r="H78" s="94"/>
      <c r="I78" s="130">
        <f t="shared" si="5"/>
        <v>0</v>
      </c>
      <c r="J78" s="89"/>
      <c r="K78" s="130">
        <f t="shared" si="6"/>
        <v>0</v>
      </c>
      <c r="L78" s="130">
        <f t="shared" si="7"/>
        <v>0</v>
      </c>
      <c r="M78" s="130" t="str">
        <f t="shared" si="8"/>
        <v xml:space="preserve"> </v>
      </c>
      <c r="N78" s="130">
        <f t="shared" si="9"/>
        <v>0</v>
      </c>
      <c r="O78" s="4"/>
    </row>
    <row r="79" spans="1:15" x14ac:dyDescent="0.2">
      <c r="A79" s="116"/>
      <c r="B79" s="90"/>
      <c r="C79" s="91"/>
      <c r="D79" s="1"/>
      <c r="E79" s="1"/>
      <c r="F79" s="47"/>
      <c r="G79" s="92"/>
      <c r="H79" s="94"/>
      <c r="I79" s="130">
        <f t="shared" si="5"/>
        <v>0</v>
      </c>
      <c r="J79" s="89"/>
      <c r="K79" s="130">
        <f t="shared" si="6"/>
        <v>0</v>
      </c>
      <c r="L79" s="130">
        <f t="shared" si="7"/>
        <v>0</v>
      </c>
      <c r="M79" s="130" t="str">
        <f t="shared" si="8"/>
        <v xml:space="preserve"> </v>
      </c>
      <c r="N79" s="130">
        <f t="shared" si="9"/>
        <v>0</v>
      </c>
      <c r="O79" s="4"/>
    </row>
    <row r="80" spans="1:15" x14ac:dyDescent="0.2">
      <c r="A80" s="116"/>
      <c r="B80" s="90"/>
      <c r="C80" s="91"/>
      <c r="D80" s="1"/>
      <c r="E80" s="1"/>
      <c r="F80" s="47"/>
      <c r="G80" s="92"/>
      <c r="H80" s="94"/>
      <c r="I80" s="130">
        <f t="shared" si="5"/>
        <v>0</v>
      </c>
      <c r="J80" s="89"/>
      <c r="K80" s="130">
        <f t="shared" si="6"/>
        <v>0</v>
      </c>
      <c r="L80" s="130">
        <f t="shared" si="7"/>
        <v>0</v>
      </c>
      <c r="M80" s="130" t="str">
        <f t="shared" si="8"/>
        <v xml:space="preserve"> </v>
      </c>
      <c r="N80" s="130">
        <f t="shared" si="9"/>
        <v>0</v>
      </c>
      <c r="O80" s="4"/>
    </row>
    <row r="81" spans="1:15" x14ac:dyDescent="0.2">
      <c r="A81" s="116"/>
      <c r="B81" s="90"/>
      <c r="C81" s="91"/>
      <c r="D81" s="1"/>
      <c r="E81" s="1"/>
      <c r="F81" s="47"/>
      <c r="G81" s="92"/>
      <c r="H81" s="94"/>
      <c r="I81" s="130">
        <f t="shared" si="5"/>
        <v>0</v>
      </c>
      <c r="J81" s="89"/>
      <c r="K81" s="130">
        <f t="shared" si="6"/>
        <v>0</v>
      </c>
      <c r="L81" s="130">
        <f t="shared" si="7"/>
        <v>0</v>
      </c>
      <c r="M81" s="130" t="str">
        <f t="shared" si="8"/>
        <v xml:space="preserve"> </v>
      </c>
      <c r="N81" s="130">
        <f t="shared" si="9"/>
        <v>0</v>
      </c>
      <c r="O81" s="4"/>
    </row>
    <row r="82" spans="1:15" x14ac:dyDescent="0.2">
      <c r="A82" s="116"/>
      <c r="B82" s="90"/>
      <c r="C82" s="91"/>
      <c r="D82" s="1"/>
      <c r="E82" s="1"/>
      <c r="F82" s="47"/>
      <c r="G82" s="92"/>
      <c r="H82" s="94"/>
      <c r="I82" s="130">
        <f t="shared" si="5"/>
        <v>0</v>
      </c>
      <c r="J82" s="89"/>
      <c r="K82" s="130">
        <f t="shared" si="6"/>
        <v>0</v>
      </c>
      <c r="L82" s="130">
        <f t="shared" si="7"/>
        <v>0</v>
      </c>
      <c r="M82" s="130" t="str">
        <f t="shared" si="8"/>
        <v xml:space="preserve"> </v>
      </c>
      <c r="N82" s="130">
        <f t="shared" si="9"/>
        <v>0</v>
      </c>
      <c r="O82" s="4"/>
    </row>
    <row r="83" spans="1:15" x14ac:dyDescent="0.2">
      <c r="A83" s="116"/>
      <c r="B83" s="90"/>
      <c r="C83" s="91"/>
      <c r="D83" s="1"/>
      <c r="E83" s="1"/>
      <c r="F83" s="47"/>
      <c r="G83" s="92"/>
      <c r="H83" s="94"/>
      <c r="I83" s="130">
        <f t="shared" si="5"/>
        <v>0</v>
      </c>
      <c r="J83" s="89"/>
      <c r="K83" s="130">
        <f t="shared" si="6"/>
        <v>0</v>
      </c>
      <c r="L83" s="130">
        <f t="shared" si="7"/>
        <v>0</v>
      </c>
      <c r="M83" s="130" t="str">
        <f t="shared" si="8"/>
        <v xml:space="preserve"> </v>
      </c>
      <c r="N83" s="130">
        <f t="shared" si="9"/>
        <v>0</v>
      </c>
      <c r="O83" s="4"/>
    </row>
    <row r="84" spans="1:15" x14ac:dyDescent="0.2">
      <c r="A84" s="116"/>
      <c r="B84" s="90"/>
      <c r="C84" s="91"/>
      <c r="D84" s="1"/>
      <c r="E84" s="1"/>
      <c r="F84" s="47"/>
      <c r="G84" s="92"/>
      <c r="H84" s="94"/>
      <c r="I84" s="130">
        <f t="shared" si="5"/>
        <v>0</v>
      </c>
      <c r="J84" s="89"/>
      <c r="K84" s="130">
        <f t="shared" si="6"/>
        <v>0</v>
      </c>
      <c r="L84" s="130">
        <f t="shared" si="7"/>
        <v>0</v>
      </c>
      <c r="M84" s="130" t="str">
        <f t="shared" si="8"/>
        <v xml:space="preserve"> </v>
      </c>
      <c r="N84" s="130">
        <f t="shared" si="9"/>
        <v>0</v>
      </c>
      <c r="O84" s="4"/>
    </row>
    <row r="85" spans="1:15" x14ac:dyDescent="0.2">
      <c r="A85" s="116"/>
      <c r="B85" s="90"/>
      <c r="C85" s="91"/>
      <c r="D85" s="1"/>
      <c r="E85" s="1"/>
      <c r="F85" s="47"/>
      <c r="G85" s="92"/>
      <c r="H85" s="94"/>
      <c r="I85" s="130">
        <f t="shared" si="5"/>
        <v>0</v>
      </c>
      <c r="J85" s="89"/>
      <c r="K85" s="130">
        <f t="shared" si="6"/>
        <v>0</v>
      </c>
      <c r="L85" s="130">
        <f t="shared" si="7"/>
        <v>0</v>
      </c>
      <c r="M85" s="130" t="str">
        <f t="shared" si="8"/>
        <v xml:space="preserve"> </v>
      </c>
      <c r="N85" s="130">
        <f t="shared" si="9"/>
        <v>0</v>
      </c>
      <c r="O85" s="4"/>
    </row>
    <row r="86" spans="1:15" x14ac:dyDescent="0.2">
      <c r="A86" s="116"/>
      <c r="B86" s="90"/>
      <c r="C86" s="91"/>
      <c r="D86" s="1"/>
      <c r="E86" s="1"/>
      <c r="F86" s="47"/>
      <c r="G86" s="92"/>
      <c r="H86" s="94"/>
      <c r="I86" s="130">
        <f t="shared" si="5"/>
        <v>0</v>
      </c>
      <c r="J86" s="89"/>
      <c r="K86" s="130">
        <f t="shared" si="6"/>
        <v>0</v>
      </c>
      <c r="L86" s="130">
        <f t="shared" si="7"/>
        <v>0</v>
      </c>
      <c r="M86" s="130" t="str">
        <f t="shared" si="8"/>
        <v xml:space="preserve"> </v>
      </c>
      <c r="N86" s="130">
        <f t="shared" si="9"/>
        <v>0</v>
      </c>
      <c r="O86" s="4"/>
    </row>
    <row r="87" spans="1:15" x14ac:dyDescent="0.2">
      <c r="A87" s="116"/>
      <c r="B87" s="90"/>
      <c r="C87" s="91"/>
      <c r="D87" s="1"/>
      <c r="E87" s="1"/>
      <c r="F87" s="47"/>
      <c r="G87" s="92"/>
      <c r="H87" s="94"/>
      <c r="I87" s="130">
        <f t="shared" si="5"/>
        <v>0</v>
      </c>
      <c r="J87" s="89"/>
      <c r="K87" s="130">
        <f t="shared" si="6"/>
        <v>0</v>
      </c>
      <c r="L87" s="130">
        <f t="shared" si="7"/>
        <v>0</v>
      </c>
      <c r="M87" s="130" t="str">
        <f t="shared" si="8"/>
        <v xml:space="preserve"> </v>
      </c>
      <c r="N87" s="130">
        <f t="shared" si="9"/>
        <v>0</v>
      </c>
      <c r="O87" s="21"/>
    </row>
    <row r="88" spans="1:15" x14ac:dyDescent="0.2">
      <c r="A88" s="116"/>
      <c r="B88" s="90"/>
      <c r="C88" s="91"/>
      <c r="D88" s="1"/>
      <c r="E88" s="1"/>
      <c r="F88" s="47"/>
      <c r="G88" s="92"/>
      <c r="H88" s="94"/>
      <c r="I88" s="130">
        <f t="shared" si="5"/>
        <v>0</v>
      </c>
      <c r="J88" s="89"/>
      <c r="K88" s="130">
        <f t="shared" si="6"/>
        <v>0</v>
      </c>
      <c r="L88" s="130">
        <f t="shared" si="7"/>
        <v>0</v>
      </c>
      <c r="M88" s="130" t="str">
        <f t="shared" si="8"/>
        <v xml:space="preserve"> </v>
      </c>
      <c r="N88" s="130">
        <f t="shared" si="9"/>
        <v>0</v>
      </c>
      <c r="O88" s="4"/>
    </row>
    <row r="89" spans="1:15" x14ac:dyDescent="0.2">
      <c r="A89" s="116"/>
      <c r="B89" s="90"/>
      <c r="C89" s="91"/>
      <c r="D89" s="1"/>
      <c r="E89" s="1"/>
      <c r="F89" s="47"/>
      <c r="G89" s="92"/>
      <c r="H89" s="94"/>
      <c r="I89" s="130">
        <f t="shared" si="5"/>
        <v>0</v>
      </c>
      <c r="J89" s="89"/>
      <c r="K89" s="130">
        <f t="shared" si="6"/>
        <v>0</v>
      </c>
      <c r="L89" s="130">
        <f t="shared" si="7"/>
        <v>0</v>
      </c>
      <c r="M89" s="130" t="str">
        <f t="shared" si="8"/>
        <v xml:space="preserve"> </v>
      </c>
      <c r="N89" s="130">
        <f t="shared" si="9"/>
        <v>0</v>
      </c>
      <c r="O89" s="4"/>
    </row>
    <row r="90" spans="1:15" x14ac:dyDescent="0.2">
      <c r="A90" s="116"/>
      <c r="B90" s="90"/>
      <c r="C90" s="91"/>
      <c r="D90" s="1"/>
      <c r="E90" s="1"/>
      <c r="F90" s="47"/>
      <c r="G90" s="92"/>
      <c r="H90" s="94"/>
      <c r="I90" s="130">
        <f t="shared" si="5"/>
        <v>0</v>
      </c>
      <c r="J90" s="89"/>
      <c r="K90" s="130">
        <f t="shared" si="6"/>
        <v>0</v>
      </c>
      <c r="L90" s="130">
        <f t="shared" si="7"/>
        <v>0</v>
      </c>
      <c r="M90" s="130" t="str">
        <f t="shared" si="8"/>
        <v xml:space="preserve"> </v>
      </c>
      <c r="N90" s="130">
        <f t="shared" si="9"/>
        <v>0</v>
      </c>
      <c r="O90" s="4"/>
    </row>
    <row r="91" spans="1:15" x14ac:dyDescent="0.2">
      <c r="A91" s="116"/>
      <c r="B91" s="90"/>
      <c r="C91" s="91"/>
      <c r="D91" s="1"/>
      <c r="E91" s="1"/>
      <c r="F91" s="47"/>
      <c r="G91" s="92"/>
      <c r="H91" s="94"/>
      <c r="I91" s="130">
        <f t="shared" si="5"/>
        <v>0</v>
      </c>
      <c r="J91" s="89"/>
      <c r="K91" s="130">
        <f t="shared" si="6"/>
        <v>0</v>
      </c>
      <c r="L91" s="130">
        <f t="shared" si="7"/>
        <v>0</v>
      </c>
      <c r="M91" s="130" t="str">
        <f t="shared" si="8"/>
        <v xml:space="preserve"> </v>
      </c>
      <c r="N91" s="130">
        <f t="shared" si="9"/>
        <v>0</v>
      </c>
      <c r="O91" s="4"/>
    </row>
    <row r="92" spans="1:15" x14ac:dyDescent="0.2">
      <c r="A92" s="116"/>
      <c r="B92" s="90"/>
      <c r="C92" s="91"/>
      <c r="D92" s="1"/>
      <c r="E92" s="1"/>
      <c r="F92" s="47"/>
      <c r="G92" s="92"/>
      <c r="H92" s="94"/>
      <c r="I92" s="130">
        <f t="shared" si="5"/>
        <v>0</v>
      </c>
      <c r="J92" s="89"/>
      <c r="K92" s="130">
        <f t="shared" si="6"/>
        <v>0</v>
      </c>
      <c r="L92" s="130">
        <f t="shared" si="7"/>
        <v>0</v>
      </c>
      <c r="M92" s="130" t="str">
        <f t="shared" si="8"/>
        <v xml:space="preserve"> </v>
      </c>
      <c r="N92" s="130">
        <f t="shared" si="9"/>
        <v>0</v>
      </c>
      <c r="O92" s="4"/>
    </row>
    <row r="93" spans="1:15" x14ac:dyDescent="0.2">
      <c r="A93" s="116"/>
      <c r="B93" s="90"/>
      <c r="C93" s="91"/>
      <c r="D93" s="1"/>
      <c r="E93" s="1"/>
      <c r="F93" s="47"/>
      <c r="G93" s="92"/>
      <c r="H93" s="94"/>
      <c r="I93" s="130">
        <f t="shared" si="5"/>
        <v>0</v>
      </c>
      <c r="J93" s="89"/>
      <c r="K93" s="130">
        <f t="shared" si="6"/>
        <v>0</v>
      </c>
      <c r="L93" s="130">
        <f t="shared" si="7"/>
        <v>0</v>
      </c>
      <c r="M93" s="130" t="str">
        <f t="shared" si="8"/>
        <v xml:space="preserve"> </v>
      </c>
      <c r="N93" s="130">
        <f t="shared" si="9"/>
        <v>0</v>
      </c>
      <c r="O93" s="4"/>
    </row>
    <row r="94" spans="1:15" x14ac:dyDescent="0.2">
      <c r="A94" s="116"/>
      <c r="B94" s="90"/>
      <c r="C94" s="91"/>
      <c r="D94" s="1"/>
      <c r="E94" s="1"/>
      <c r="F94" s="47"/>
      <c r="G94" s="92"/>
      <c r="H94" s="94"/>
      <c r="I94" s="130">
        <f t="shared" si="5"/>
        <v>0</v>
      </c>
      <c r="J94" s="89"/>
      <c r="K94" s="130">
        <f t="shared" si="6"/>
        <v>0</v>
      </c>
      <c r="L94" s="130">
        <f t="shared" si="7"/>
        <v>0</v>
      </c>
      <c r="M94" s="130" t="str">
        <f t="shared" si="8"/>
        <v xml:space="preserve"> </v>
      </c>
      <c r="N94" s="130">
        <f t="shared" si="9"/>
        <v>0</v>
      </c>
      <c r="O94" s="21"/>
    </row>
    <row r="95" spans="1:15" x14ac:dyDescent="0.2">
      <c r="A95" s="116"/>
      <c r="B95" s="90"/>
      <c r="C95" s="91"/>
      <c r="D95" s="1"/>
      <c r="E95" s="1"/>
      <c r="F95" s="47"/>
      <c r="G95" s="92"/>
      <c r="H95" s="94"/>
      <c r="I95" s="130">
        <f t="shared" si="5"/>
        <v>0</v>
      </c>
      <c r="J95" s="89"/>
      <c r="K95" s="130">
        <f t="shared" si="6"/>
        <v>0</v>
      </c>
      <c r="L95" s="130">
        <f t="shared" si="7"/>
        <v>0</v>
      </c>
      <c r="M95" s="130" t="str">
        <f t="shared" si="8"/>
        <v xml:space="preserve"> </v>
      </c>
      <c r="N95" s="130">
        <f t="shared" si="9"/>
        <v>0</v>
      </c>
      <c r="O95" s="4"/>
    </row>
    <row r="96" spans="1:15" x14ac:dyDescent="0.2">
      <c r="A96" s="116"/>
      <c r="B96" s="90"/>
      <c r="C96" s="91"/>
      <c r="D96" s="1"/>
      <c r="E96" s="1"/>
      <c r="F96" s="47"/>
      <c r="G96" s="92"/>
      <c r="H96" s="94"/>
      <c r="I96" s="130">
        <f t="shared" si="5"/>
        <v>0</v>
      </c>
      <c r="J96" s="89"/>
      <c r="K96" s="130">
        <f t="shared" si="6"/>
        <v>0</v>
      </c>
      <c r="L96" s="130">
        <f t="shared" si="7"/>
        <v>0</v>
      </c>
      <c r="M96" s="130" t="str">
        <f t="shared" si="8"/>
        <v xml:space="preserve"> </v>
      </c>
      <c r="N96" s="130">
        <f t="shared" si="9"/>
        <v>0</v>
      </c>
      <c r="O96" s="4"/>
    </row>
    <row r="97" spans="1:18" x14ac:dyDescent="0.2">
      <c r="A97" s="116"/>
      <c r="B97" s="90"/>
      <c r="C97" s="91"/>
      <c r="D97" s="1"/>
      <c r="E97" s="1"/>
      <c r="F97" s="47"/>
      <c r="G97" s="92"/>
      <c r="H97" s="94"/>
      <c r="I97" s="130">
        <f t="shared" si="5"/>
        <v>0</v>
      </c>
      <c r="J97" s="89"/>
      <c r="K97" s="130">
        <f t="shared" si="6"/>
        <v>0</v>
      </c>
      <c r="L97" s="130">
        <f t="shared" si="7"/>
        <v>0</v>
      </c>
      <c r="M97" s="130" t="str">
        <f t="shared" si="8"/>
        <v xml:space="preserve"> </v>
      </c>
      <c r="N97" s="130">
        <f t="shared" si="9"/>
        <v>0</v>
      </c>
      <c r="O97" s="4"/>
    </row>
    <row r="98" spans="1:18" x14ac:dyDescent="0.2">
      <c r="A98" s="116"/>
      <c r="B98" s="90"/>
      <c r="C98" s="91"/>
      <c r="D98" s="1"/>
      <c r="E98" s="1"/>
      <c r="F98" s="47"/>
      <c r="G98" s="92"/>
      <c r="H98" s="94"/>
      <c r="I98" s="130">
        <f t="shared" si="5"/>
        <v>0</v>
      </c>
      <c r="J98" s="89"/>
      <c r="K98" s="130">
        <f t="shared" si="6"/>
        <v>0</v>
      </c>
      <c r="L98" s="130">
        <f t="shared" si="7"/>
        <v>0</v>
      </c>
      <c r="M98" s="130" t="str">
        <f t="shared" si="8"/>
        <v xml:space="preserve"> </v>
      </c>
      <c r="N98" s="130">
        <f t="shared" si="9"/>
        <v>0</v>
      </c>
      <c r="O98" s="4"/>
    </row>
    <row r="99" spans="1:18" x14ac:dyDescent="0.2">
      <c r="A99" s="116"/>
      <c r="B99" s="90"/>
      <c r="C99" s="91"/>
      <c r="D99" s="1"/>
      <c r="E99" s="1"/>
      <c r="F99" s="47"/>
      <c r="G99" s="92"/>
      <c r="H99" s="94"/>
      <c r="I99" s="130">
        <f t="shared" si="5"/>
        <v>0</v>
      </c>
      <c r="J99" s="89"/>
      <c r="K99" s="130">
        <f t="shared" si="6"/>
        <v>0</v>
      </c>
      <c r="L99" s="130">
        <f t="shared" si="7"/>
        <v>0</v>
      </c>
      <c r="M99" s="130" t="str">
        <f t="shared" si="8"/>
        <v xml:space="preserve"> </v>
      </c>
      <c r="N99" s="130">
        <f t="shared" si="9"/>
        <v>0</v>
      </c>
      <c r="O99" s="4"/>
    </row>
    <row r="100" spans="1:18" x14ac:dyDescent="0.2">
      <c r="A100" s="116"/>
      <c r="B100" s="90"/>
      <c r="C100" s="91"/>
      <c r="D100" s="1"/>
      <c r="E100" s="1"/>
      <c r="F100" s="47"/>
      <c r="G100" s="92"/>
      <c r="H100" s="94"/>
      <c r="I100" s="130">
        <f t="shared" si="5"/>
        <v>0</v>
      </c>
      <c r="J100" s="89"/>
      <c r="K100" s="130">
        <f t="shared" si="6"/>
        <v>0</v>
      </c>
      <c r="L100" s="130">
        <f t="shared" si="7"/>
        <v>0</v>
      </c>
      <c r="M100" s="130" t="str">
        <f t="shared" si="8"/>
        <v xml:space="preserve"> </v>
      </c>
      <c r="N100" s="130">
        <f t="shared" si="9"/>
        <v>0</v>
      </c>
      <c r="O100" s="4"/>
    </row>
    <row r="101" spans="1:18" x14ac:dyDescent="0.2">
      <c r="K101" s="130">
        <f>MAX(K6:K100)</f>
        <v>0</v>
      </c>
      <c r="L101" s="130">
        <f>MAX(L6:L100)</f>
        <v>0</v>
      </c>
      <c r="M101" s="130">
        <f>SUM(M7:M100)</f>
        <v>0</v>
      </c>
      <c r="N101" s="130">
        <f>SUM(N7:N100)</f>
        <v>0</v>
      </c>
      <c r="O101" s="4"/>
    </row>
    <row r="102" spans="1:18" x14ac:dyDescent="0.2">
      <c r="D102" s="16"/>
      <c r="M102" s="75"/>
      <c r="N102" s="3"/>
      <c r="O102" s="4"/>
    </row>
    <row r="103" spans="1:18" x14ac:dyDescent="0.2">
      <c r="D103" s="16"/>
      <c r="M103" s="75"/>
      <c r="N103" s="3"/>
      <c r="O103" s="4"/>
    </row>
    <row r="104" spans="1:18" x14ac:dyDescent="0.2">
      <c r="I104" s="5"/>
      <c r="K104" s="5"/>
      <c r="M104" s="75"/>
      <c r="N104" s="3"/>
      <c r="O104" s="4"/>
    </row>
    <row r="105" spans="1:18" x14ac:dyDescent="0.2">
      <c r="M105" s="75"/>
      <c r="N105" s="3"/>
      <c r="O105" s="4"/>
    </row>
    <row r="106" spans="1:18" x14ac:dyDescent="0.2">
      <c r="I106" s="18"/>
      <c r="K106" s="18"/>
      <c r="M106" s="75"/>
      <c r="N106" s="3"/>
      <c r="O106" s="4"/>
      <c r="P106" s="16"/>
      <c r="R106" s="16"/>
    </row>
    <row r="107" spans="1:18" x14ac:dyDescent="0.2">
      <c r="I107" s="19"/>
      <c r="K107" s="19"/>
      <c r="M107" s="75"/>
      <c r="N107" s="3"/>
      <c r="O107" s="4"/>
      <c r="P107" s="16"/>
    </row>
    <row r="108" spans="1:18" x14ac:dyDescent="0.2">
      <c r="D108" s="16"/>
      <c r="E108" s="16"/>
      <c r="G108" s="17"/>
      <c r="H108" s="17"/>
      <c r="I108" s="20"/>
      <c r="J108" s="17"/>
      <c r="K108" s="20"/>
      <c r="M108" s="75"/>
      <c r="N108" s="3"/>
      <c r="O108" s="4"/>
    </row>
    <row r="109" spans="1:18" x14ac:dyDescent="0.2">
      <c r="D109" s="16"/>
      <c r="E109" s="16"/>
      <c r="G109" s="17"/>
      <c r="H109" s="17"/>
      <c r="I109" s="18"/>
      <c r="J109" s="17"/>
      <c r="K109" s="18"/>
      <c r="M109" s="75"/>
      <c r="N109" s="3"/>
      <c r="O109" s="4"/>
    </row>
    <row r="110" spans="1:18" x14ac:dyDescent="0.2">
      <c r="D110" s="16"/>
      <c r="E110" s="16"/>
      <c r="G110" s="17"/>
      <c r="H110" s="17"/>
      <c r="I110" s="16"/>
      <c r="J110" s="17"/>
      <c r="K110" s="16"/>
      <c r="M110" s="75"/>
      <c r="N110" s="3"/>
      <c r="O110" s="4"/>
    </row>
    <row r="111" spans="1:18" x14ac:dyDescent="0.2">
      <c r="D111" s="16"/>
      <c r="E111" s="16"/>
      <c r="G111" s="17"/>
      <c r="H111" s="17"/>
      <c r="I111" s="16"/>
      <c r="J111" s="17"/>
      <c r="K111" s="16"/>
      <c r="M111" s="75"/>
      <c r="N111" s="3"/>
      <c r="O111" s="4"/>
    </row>
    <row r="112" spans="1:18" x14ac:dyDescent="0.2">
      <c r="D112" s="16"/>
      <c r="E112" s="16"/>
      <c r="G112" s="17"/>
      <c r="H112" s="17"/>
      <c r="I112" s="16"/>
      <c r="J112" s="17"/>
      <c r="K112" s="16"/>
      <c r="M112" s="75"/>
      <c r="N112" s="3"/>
      <c r="O112" s="4"/>
    </row>
    <row r="113" spans="4:15" x14ac:dyDescent="0.2">
      <c r="D113" s="16"/>
      <c r="E113" s="16"/>
      <c r="G113" s="17"/>
      <c r="H113" s="17"/>
      <c r="I113" s="16"/>
      <c r="J113" s="17"/>
      <c r="K113" s="16"/>
      <c r="M113" s="75"/>
      <c r="N113" s="3"/>
      <c r="O113" s="4"/>
    </row>
    <row r="114" spans="4:15" x14ac:dyDescent="0.2">
      <c r="D114" s="16"/>
      <c r="E114" s="16"/>
      <c r="G114" s="17"/>
      <c r="H114" s="17"/>
      <c r="I114" s="16"/>
      <c r="J114" s="17"/>
      <c r="K114" s="16"/>
      <c r="M114" s="75"/>
      <c r="N114" s="3"/>
      <c r="O114" s="4"/>
    </row>
    <row r="115" spans="4:15" x14ac:dyDescent="0.2">
      <c r="D115" s="16"/>
      <c r="E115" s="16"/>
      <c r="G115" s="17"/>
      <c r="H115" s="17"/>
      <c r="I115" s="16"/>
      <c r="J115" s="17"/>
      <c r="K115" s="16"/>
      <c r="M115" s="75"/>
      <c r="N115" s="3"/>
      <c r="O115" s="4"/>
    </row>
    <row r="116" spans="4:15" x14ac:dyDescent="0.2">
      <c r="D116" s="16"/>
      <c r="E116" s="16"/>
      <c r="G116" s="17"/>
      <c r="H116" s="17"/>
      <c r="I116" s="16"/>
      <c r="J116" s="17"/>
      <c r="K116" s="16"/>
      <c r="M116" s="75"/>
      <c r="N116" s="3"/>
      <c r="O116" s="4"/>
    </row>
    <row r="117" spans="4:15" x14ac:dyDescent="0.2">
      <c r="D117" s="16"/>
      <c r="E117" s="16"/>
      <c r="G117" s="17"/>
      <c r="H117" s="17"/>
      <c r="I117" s="16"/>
      <c r="J117" s="17"/>
      <c r="K117" s="16"/>
      <c r="M117" s="74"/>
      <c r="N117" s="75"/>
    </row>
    <row r="118" spans="4:15" x14ac:dyDescent="0.2">
      <c r="D118" s="16"/>
      <c r="E118" s="16"/>
      <c r="G118" s="17"/>
      <c r="H118" s="17"/>
      <c r="I118" s="16"/>
      <c r="J118" s="17"/>
      <c r="K118" s="16"/>
      <c r="M118" s="74"/>
      <c r="N118" s="75"/>
    </row>
    <row r="119" spans="4:15" x14ac:dyDescent="0.2">
      <c r="D119" s="16"/>
      <c r="E119" s="16"/>
      <c r="G119" s="17"/>
      <c r="H119" s="17"/>
      <c r="I119" s="16"/>
      <c r="J119" s="17"/>
      <c r="K119" s="16"/>
      <c r="M119" s="74"/>
      <c r="N119" s="75"/>
    </row>
    <row r="120" spans="4:15" x14ac:dyDescent="0.2">
      <c r="D120" s="16"/>
      <c r="E120" s="16"/>
      <c r="G120" s="17"/>
      <c r="H120" s="17"/>
      <c r="I120" s="16"/>
      <c r="J120" s="17"/>
      <c r="K120" s="16"/>
      <c r="M120" s="74"/>
      <c r="N120" s="75"/>
    </row>
    <row r="121" spans="4:15" x14ac:dyDescent="0.2">
      <c r="D121" s="16"/>
      <c r="E121" s="16"/>
      <c r="G121" s="17"/>
      <c r="H121" s="17"/>
      <c r="I121" s="16"/>
      <c r="J121" s="17"/>
      <c r="K121" s="16"/>
      <c r="M121" s="74"/>
      <c r="N121" s="75"/>
    </row>
    <row r="122" spans="4:15" x14ac:dyDescent="0.2">
      <c r="D122" s="16"/>
      <c r="E122" s="16"/>
      <c r="G122" s="17"/>
      <c r="H122" s="17"/>
      <c r="I122" s="16"/>
      <c r="J122" s="17"/>
      <c r="K122" s="16"/>
      <c r="M122" s="74"/>
      <c r="N122" s="75"/>
    </row>
    <row r="123" spans="4:15" x14ac:dyDescent="0.2">
      <c r="D123" s="16"/>
      <c r="E123" s="16"/>
      <c r="G123" s="17"/>
      <c r="H123" s="17"/>
      <c r="I123" s="16"/>
      <c r="J123" s="17"/>
      <c r="K123" s="16"/>
      <c r="M123" s="74"/>
      <c r="N123" s="75"/>
    </row>
    <row r="124" spans="4:15" x14ac:dyDescent="0.2">
      <c r="D124" s="16"/>
      <c r="E124" s="16"/>
      <c r="G124" s="17"/>
      <c r="H124" s="17"/>
      <c r="I124" s="16"/>
      <c r="J124" s="17"/>
      <c r="K124" s="16"/>
      <c r="M124" s="74"/>
      <c r="N124" s="75"/>
    </row>
    <row r="125" spans="4:15" x14ac:dyDescent="0.2">
      <c r="D125" s="16"/>
      <c r="E125" s="16"/>
      <c r="G125" s="17"/>
      <c r="H125" s="17"/>
      <c r="I125" s="16"/>
      <c r="J125" s="17"/>
      <c r="K125" s="16"/>
      <c r="M125" s="74"/>
      <c r="N125" s="75"/>
    </row>
    <row r="126" spans="4:15" x14ac:dyDescent="0.2">
      <c r="D126" s="16"/>
      <c r="E126" s="16"/>
      <c r="G126" s="17"/>
      <c r="H126" s="17"/>
      <c r="I126" s="16"/>
      <c r="J126" s="17"/>
      <c r="K126" s="16"/>
      <c r="M126" s="74"/>
      <c r="N126" s="75"/>
    </row>
    <row r="127" spans="4:15" x14ac:dyDescent="0.2">
      <c r="D127" s="16"/>
      <c r="E127" s="16"/>
      <c r="G127" s="17"/>
      <c r="H127" s="17"/>
      <c r="I127" s="16"/>
      <c r="J127" s="17"/>
      <c r="K127" s="16"/>
      <c r="M127" s="74"/>
      <c r="N127" s="75"/>
    </row>
    <row r="128" spans="4:15" x14ac:dyDescent="0.2">
      <c r="D128" s="16"/>
      <c r="E128" s="16"/>
      <c r="G128" s="17"/>
      <c r="H128" s="17"/>
      <c r="I128" s="16"/>
      <c r="J128" s="17"/>
      <c r="K128" s="16"/>
      <c r="M128" s="74"/>
      <c r="N128" s="75"/>
    </row>
    <row r="129" spans="4:14" x14ac:dyDescent="0.2">
      <c r="D129" s="16"/>
      <c r="E129" s="16"/>
      <c r="G129" s="17"/>
      <c r="H129" s="17"/>
      <c r="I129" s="16"/>
      <c r="J129" s="17"/>
      <c r="K129" s="16"/>
      <c r="M129" s="74"/>
      <c r="N129" s="75"/>
    </row>
    <row r="130" spans="4:14" x14ac:dyDescent="0.2">
      <c r="D130" s="16"/>
      <c r="E130" s="16"/>
      <c r="G130" s="17"/>
      <c r="H130" s="17"/>
      <c r="I130" s="16"/>
      <c r="J130" s="17"/>
      <c r="K130" s="16"/>
      <c r="M130" s="74"/>
      <c r="N130" s="75"/>
    </row>
    <row r="131" spans="4:14" x14ac:dyDescent="0.2">
      <c r="D131" s="16"/>
      <c r="E131" s="16"/>
      <c r="G131" s="17"/>
      <c r="H131" s="17"/>
      <c r="I131" s="16"/>
      <c r="J131" s="17"/>
      <c r="K131" s="16"/>
      <c r="M131" s="74"/>
      <c r="N131" s="75"/>
    </row>
    <row r="132" spans="4:14" x14ac:dyDescent="0.2">
      <c r="M132" s="74"/>
      <c r="N132" s="75"/>
    </row>
    <row r="133" spans="4:14" x14ac:dyDescent="0.2">
      <c r="M133" s="74"/>
      <c r="N133" s="75"/>
    </row>
    <row r="134" spans="4:14" x14ac:dyDescent="0.2">
      <c r="M134" s="74"/>
      <c r="N134" s="75"/>
    </row>
    <row r="135" spans="4:14" x14ac:dyDescent="0.2">
      <c r="I135" s="5"/>
      <c r="K135" s="5"/>
      <c r="M135" s="74"/>
      <c r="N135" s="75"/>
    </row>
    <row r="136" spans="4:14" x14ac:dyDescent="0.2">
      <c r="M136" s="74"/>
      <c r="N136" s="75"/>
    </row>
    <row r="137" spans="4:14" x14ac:dyDescent="0.2">
      <c r="I137" s="21"/>
      <c r="K137" s="21"/>
      <c r="M137" s="74"/>
      <c r="N137" s="75"/>
    </row>
    <row r="138" spans="4:14" x14ac:dyDescent="0.2">
      <c r="I138" s="19"/>
      <c r="K138" s="19"/>
      <c r="M138" s="74"/>
      <c r="N138" s="75"/>
    </row>
    <row r="139" spans="4:14" x14ac:dyDescent="0.2">
      <c r="M139" s="74"/>
      <c r="N139" s="76"/>
    </row>
    <row r="140" spans="4:14" x14ac:dyDescent="0.2">
      <c r="M140" s="74"/>
      <c r="N140" s="75"/>
    </row>
    <row r="141" spans="4:14" x14ac:dyDescent="0.2">
      <c r="M141" s="74"/>
      <c r="N141" s="77"/>
    </row>
    <row r="142" spans="4:14" x14ac:dyDescent="0.2">
      <c r="M142" s="74"/>
      <c r="N142" s="78"/>
    </row>
    <row r="143" spans="4:14" x14ac:dyDescent="0.2">
      <c r="N143" s="20"/>
    </row>
    <row r="144" spans="4:14" x14ac:dyDescent="0.2">
      <c r="N144" s="18"/>
    </row>
  </sheetData>
  <mergeCells count="2">
    <mergeCell ref="P1:S1"/>
    <mergeCell ref="M6:N6"/>
  </mergeCells>
  <printOptions gridLines="1"/>
  <pageMargins left="0.78740157499999996" right="0.78740157499999996" top="0.984251969" bottom="0.984251969" header="0.5" footer="0.5"/>
  <headerFooter alignWithMargins="0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DABD163-B021-4291-BC54-FC0A7F9F2D11}">
          <x14:formula1>
            <xm:f>Beginn!$C$3:$C$8</xm:f>
          </x14:formula1>
          <xm:sqref>G7:G100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tabColor rgb="FFFFC000"/>
  </sheetPr>
  <dimension ref="A1:T144"/>
  <sheetViews>
    <sheetView workbookViewId="0">
      <selection activeCell="F9" sqref="F9"/>
    </sheetView>
  </sheetViews>
  <sheetFormatPr baseColWidth="10" defaultRowHeight="12.75" x14ac:dyDescent="0.2"/>
  <cols>
    <col min="1" max="1" width="6.7109375" style="2" customWidth="1"/>
    <col min="2" max="2" width="3.7109375" style="3" customWidth="1"/>
    <col min="3" max="3" width="10.140625" style="4" customWidth="1"/>
    <col min="4" max="5" width="7.7109375" style="4" customWidth="1"/>
    <col min="6" max="6" width="7.7109375" style="48" customWidth="1"/>
    <col min="7" max="7" width="7.5703125" style="5" customWidth="1"/>
    <col min="8" max="8" width="26.42578125" style="5" customWidth="1"/>
    <col min="9" max="9" width="8.140625" style="4" customWidth="1"/>
    <col min="10" max="10" width="1.85546875" style="5" customWidth="1"/>
    <col min="11" max="11" width="8.140625" style="4" customWidth="1"/>
    <col min="12" max="12" width="7.5703125" style="4" customWidth="1"/>
    <col min="13" max="13" width="9.28515625" style="3" customWidth="1"/>
    <col min="14" max="14" width="8" style="4" customWidth="1"/>
    <col min="15" max="15" width="15.7109375" style="3" customWidth="1"/>
    <col min="16" max="17" width="11.42578125" style="4"/>
    <col min="18" max="18" width="9" style="4" customWidth="1"/>
    <col min="19" max="19" width="8" style="4" customWidth="1"/>
    <col min="20" max="20" width="7.7109375" style="4" customWidth="1"/>
    <col min="21" max="16384" width="11.42578125" style="4"/>
  </cols>
  <sheetData>
    <row r="1" spans="1:20" x14ac:dyDescent="0.2">
      <c r="M1" s="4"/>
      <c r="N1" s="3"/>
      <c r="P1" s="228">
        <f>C2</f>
        <v>2036</v>
      </c>
      <c r="Q1" s="228"/>
      <c r="R1" s="228"/>
      <c r="S1" s="228"/>
      <c r="T1" s="3"/>
    </row>
    <row r="2" spans="1:20" ht="23.25" x14ac:dyDescent="0.35">
      <c r="C2" s="6">
        <v>2036</v>
      </c>
      <c r="M2" s="4"/>
      <c r="N2" s="3"/>
      <c r="P2" s="32" t="s">
        <v>9</v>
      </c>
      <c r="Q2" s="32"/>
      <c r="R2" s="33" t="s">
        <v>1</v>
      </c>
      <c r="S2" s="33"/>
      <c r="T2" s="3"/>
    </row>
    <row r="3" spans="1:20" x14ac:dyDescent="0.2">
      <c r="M3" s="4"/>
      <c r="N3" s="3"/>
      <c r="P3" s="32" t="s">
        <v>11</v>
      </c>
      <c r="Q3" s="32" t="s">
        <v>61</v>
      </c>
      <c r="R3" s="33" t="s">
        <v>11</v>
      </c>
      <c r="S3" s="33" t="s">
        <v>61</v>
      </c>
      <c r="T3" s="3"/>
    </row>
    <row r="4" spans="1:20" x14ac:dyDescent="0.2">
      <c r="A4" s="129"/>
      <c r="B4" s="8" t="s">
        <v>2</v>
      </c>
      <c r="C4" s="9" t="s">
        <v>3</v>
      </c>
      <c r="D4" s="9" t="s">
        <v>4</v>
      </c>
      <c r="E4" s="9" t="s">
        <v>5</v>
      </c>
      <c r="F4" s="49" t="s">
        <v>6</v>
      </c>
      <c r="G4" s="9" t="s">
        <v>8</v>
      </c>
      <c r="H4" s="9" t="s">
        <v>41</v>
      </c>
      <c r="I4" s="9" t="s">
        <v>7</v>
      </c>
      <c r="J4" s="9"/>
      <c r="K4" s="9" t="s">
        <v>1</v>
      </c>
      <c r="L4" s="10" t="s">
        <v>9</v>
      </c>
      <c r="M4" s="9" t="s">
        <v>1</v>
      </c>
      <c r="N4" s="95" t="s">
        <v>9</v>
      </c>
      <c r="P4" s="34">
        <f>COUNT(A7:A100)</f>
        <v>0</v>
      </c>
      <c r="Q4" s="134">
        <f>M101+N101</f>
        <v>0</v>
      </c>
      <c r="R4" s="35">
        <f>COUNTIF(G7:G100,"GUV")</f>
        <v>0</v>
      </c>
      <c r="S4" s="135">
        <f>M101</f>
        <v>0</v>
      </c>
      <c r="T4" s="3"/>
    </row>
    <row r="5" spans="1:20" x14ac:dyDescent="0.2">
      <c r="A5" s="11"/>
      <c r="B5" s="12"/>
      <c r="C5" s="5"/>
      <c r="D5" s="5"/>
      <c r="E5" s="5"/>
      <c r="F5" s="50"/>
      <c r="I5" s="5"/>
      <c r="K5" s="13" t="s">
        <v>61</v>
      </c>
      <c r="L5" s="13" t="s">
        <v>61</v>
      </c>
      <c r="M5" s="128"/>
      <c r="N5" s="15"/>
      <c r="P5" s="15"/>
      <c r="Q5" s="15"/>
      <c r="R5" s="15"/>
      <c r="S5" s="15"/>
      <c r="T5" s="15"/>
    </row>
    <row r="6" spans="1:20" x14ac:dyDescent="0.2">
      <c r="K6" s="131">
        <f>'2035'!$K$101</f>
        <v>0</v>
      </c>
      <c r="L6" s="131">
        <f>'2035'!$L$101</f>
        <v>0</v>
      </c>
      <c r="M6" s="229">
        <f>C2</f>
        <v>2036</v>
      </c>
      <c r="N6" s="229"/>
      <c r="P6" s="3"/>
      <c r="Q6" s="3"/>
      <c r="R6" s="3"/>
      <c r="S6" s="3"/>
      <c r="T6" s="3"/>
    </row>
    <row r="7" spans="1:20" x14ac:dyDescent="0.2">
      <c r="A7" s="116"/>
      <c r="B7" s="90"/>
      <c r="C7" s="51"/>
      <c r="D7" s="165"/>
      <c r="E7" s="165"/>
      <c r="F7" s="47"/>
      <c r="G7" s="92"/>
      <c r="H7" s="92"/>
      <c r="I7" s="130">
        <f>IF(E7&gt;0,E7-D7,0)</f>
        <v>0</v>
      </c>
      <c r="J7" s="87"/>
      <c r="K7" s="130">
        <f>IF(G7="GUV",K6+I7,K6)</f>
        <v>0</v>
      </c>
      <c r="L7" s="130">
        <f>L6+I7</f>
        <v>0</v>
      </c>
      <c r="M7" s="130" t="str">
        <f>IF(G7="GUV",I7," ")</f>
        <v xml:space="preserve"> </v>
      </c>
      <c r="N7" s="130">
        <f>IF(G7="GUV"," ",I7)</f>
        <v>0</v>
      </c>
    </row>
    <row r="8" spans="1:20" x14ac:dyDescent="0.2">
      <c r="A8" s="116"/>
      <c r="B8" s="90"/>
      <c r="C8" s="51"/>
      <c r="D8" s="165"/>
      <c r="E8" s="165"/>
      <c r="F8" s="47"/>
      <c r="G8" s="92"/>
      <c r="H8" s="93"/>
      <c r="I8" s="130">
        <f t="shared" ref="I8:I71" si="0">IF(E8&gt;0,E8-D8,0)</f>
        <v>0</v>
      </c>
      <c r="J8" s="88"/>
      <c r="K8" s="130">
        <f t="shared" ref="K8:K71" si="1">IF(G8="GUV",K7+I8,K7)</f>
        <v>0</v>
      </c>
      <c r="L8" s="130">
        <f t="shared" ref="L8:L71" si="2">L7+I8</f>
        <v>0</v>
      </c>
      <c r="M8" s="130" t="str">
        <f t="shared" ref="M8:M71" si="3">IF(G8="GUV",I8," ")</f>
        <v xml:space="preserve"> </v>
      </c>
      <c r="N8" s="130">
        <f t="shared" ref="N8:N71" si="4">IF(G8="GUV"," ",I8)</f>
        <v>0</v>
      </c>
    </row>
    <row r="9" spans="1:20" x14ac:dyDescent="0.2">
      <c r="A9" s="116"/>
      <c r="B9" s="90"/>
      <c r="C9" s="51"/>
      <c r="D9" s="165"/>
      <c r="E9" s="165"/>
      <c r="F9" s="47"/>
      <c r="G9" s="92"/>
      <c r="H9" s="93"/>
      <c r="I9" s="130">
        <f t="shared" si="0"/>
        <v>0</v>
      </c>
      <c r="J9" s="88"/>
      <c r="K9" s="130">
        <f t="shared" si="1"/>
        <v>0</v>
      </c>
      <c r="L9" s="130">
        <f t="shared" si="2"/>
        <v>0</v>
      </c>
      <c r="M9" s="130" t="str">
        <f t="shared" si="3"/>
        <v xml:space="preserve"> </v>
      </c>
      <c r="N9" s="130">
        <f t="shared" si="4"/>
        <v>0</v>
      </c>
    </row>
    <row r="10" spans="1:20" x14ac:dyDescent="0.2">
      <c r="A10" s="116"/>
      <c r="B10" s="90"/>
      <c r="C10" s="51"/>
      <c r="D10" s="165"/>
      <c r="E10" s="165"/>
      <c r="F10" s="47"/>
      <c r="G10" s="92"/>
      <c r="H10" s="93"/>
      <c r="I10" s="130">
        <f t="shared" si="0"/>
        <v>0</v>
      </c>
      <c r="J10" s="88"/>
      <c r="K10" s="130">
        <f t="shared" si="1"/>
        <v>0</v>
      </c>
      <c r="L10" s="130">
        <f t="shared" si="2"/>
        <v>0</v>
      </c>
      <c r="M10" s="130" t="str">
        <f t="shared" si="3"/>
        <v xml:space="preserve"> </v>
      </c>
      <c r="N10" s="130">
        <f t="shared" si="4"/>
        <v>0</v>
      </c>
    </row>
    <row r="11" spans="1:20" x14ac:dyDescent="0.2">
      <c r="A11" s="116"/>
      <c r="B11" s="90"/>
      <c r="C11" s="51"/>
      <c r="D11" s="165"/>
      <c r="E11" s="165"/>
      <c r="F11" s="47"/>
      <c r="G11" s="92"/>
      <c r="H11" s="93"/>
      <c r="I11" s="130">
        <f t="shared" si="0"/>
        <v>0</v>
      </c>
      <c r="J11" s="88"/>
      <c r="K11" s="130">
        <f t="shared" si="1"/>
        <v>0</v>
      </c>
      <c r="L11" s="130">
        <f t="shared" si="2"/>
        <v>0</v>
      </c>
      <c r="M11" s="130" t="str">
        <f t="shared" si="3"/>
        <v xml:space="preserve"> </v>
      </c>
      <c r="N11" s="130">
        <f t="shared" si="4"/>
        <v>0</v>
      </c>
    </row>
    <row r="12" spans="1:20" x14ac:dyDescent="0.2">
      <c r="A12" s="116"/>
      <c r="B12" s="90"/>
      <c r="C12" s="51"/>
      <c r="D12" s="165"/>
      <c r="E12" s="165"/>
      <c r="F12" s="47"/>
      <c r="G12" s="92"/>
      <c r="H12" s="93"/>
      <c r="I12" s="130">
        <f t="shared" si="0"/>
        <v>0</v>
      </c>
      <c r="J12" s="88"/>
      <c r="K12" s="130">
        <f t="shared" si="1"/>
        <v>0</v>
      </c>
      <c r="L12" s="130">
        <f t="shared" si="2"/>
        <v>0</v>
      </c>
      <c r="M12" s="130" t="str">
        <f t="shared" si="3"/>
        <v xml:space="preserve"> </v>
      </c>
      <c r="N12" s="130">
        <f t="shared" si="4"/>
        <v>0</v>
      </c>
    </row>
    <row r="13" spans="1:20" x14ac:dyDescent="0.2">
      <c r="A13" s="116"/>
      <c r="B13" s="90"/>
      <c r="C13" s="51"/>
      <c r="D13" s="165"/>
      <c r="E13" s="165"/>
      <c r="F13" s="47"/>
      <c r="G13" s="92"/>
      <c r="H13" s="93"/>
      <c r="I13" s="130">
        <f t="shared" si="0"/>
        <v>0</v>
      </c>
      <c r="J13" s="88"/>
      <c r="K13" s="130">
        <f t="shared" si="1"/>
        <v>0</v>
      </c>
      <c r="L13" s="130">
        <f t="shared" si="2"/>
        <v>0</v>
      </c>
      <c r="M13" s="130" t="str">
        <f t="shared" si="3"/>
        <v xml:space="preserve"> </v>
      </c>
      <c r="N13" s="130">
        <f t="shared" si="4"/>
        <v>0</v>
      </c>
      <c r="Q13" s="75"/>
    </row>
    <row r="14" spans="1:20" x14ac:dyDescent="0.2">
      <c r="A14" s="116"/>
      <c r="B14" s="90"/>
      <c r="C14" s="51"/>
      <c r="D14" s="165"/>
      <c r="E14" s="165"/>
      <c r="F14" s="47"/>
      <c r="G14" s="92"/>
      <c r="H14" s="93"/>
      <c r="I14" s="130">
        <f t="shared" si="0"/>
        <v>0</v>
      </c>
      <c r="J14" s="88"/>
      <c r="K14" s="130">
        <f t="shared" si="1"/>
        <v>0</v>
      </c>
      <c r="L14" s="130">
        <f t="shared" si="2"/>
        <v>0</v>
      </c>
      <c r="M14" s="130" t="str">
        <f t="shared" si="3"/>
        <v xml:space="preserve"> </v>
      </c>
      <c r="N14" s="130">
        <f t="shared" si="4"/>
        <v>0</v>
      </c>
    </row>
    <row r="15" spans="1:20" x14ac:dyDescent="0.2">
      <c r="A15" s="116"/>
      <c r="B15" s="90"/>
      <c r="C15" s="51"/>
      <c r="D15" s="165"/>
      <c r="E15" s="165"/>
      <c r="F15" s="47"/>
      <c r="G15" s="92"/>
      <c r="H15" s="93"/>
      <c r="I15" s="130">
        <f t="shared" si="0"/>
        <v>0</v>
      </c>
      <c r="J15" s="88"/>
      <c r="K15" s="130">
        <f t="shared" si="1"/>
        <v>0</v>
      </c>
      <c r="L15" s="130">
        <f t="shared" si="2"/>
        <v>0</v>
      </c>
      <c r="M15" s="130" t="str">
        <f t="shared" si="3"/>
        <v xml:space="preserve"> </v>
      </c>
      <c r="N15" s="130">
        <f t="shared" si="4"/>
        <v>0</v>
      </c>
    </row>
    <row r="16" spans="1:20" x14ac:dyDescent="0.2">
      <c r="A16" s="116"/>
      <c r="B16" s="90"/>
      <c r="C16" s="51"/>
      <c r="D16" s="165"/>
      <c r="E16" s="165"/>
      <c r="F16" s="47"/>
      <c r="G16" s="92"/>
      <c r="H16" s="93"/>
      <c r="I16" s="130">
        <f t="shared" si="0"/>
        <v>0</v>
      </c>
      <c r="J16" s="88"/>
      <c r="K16" s="130">
        <f t="shared" si="1"/>
        <v>0</v>
      </c>
      <c r="L16" s="130">
        <f t="shared" si="2"/>
        <v>0</v>
      </c>
      <c r="M16" s="130" t="str">
        <f t="shared" si="3"/>
        <v xml:space="preserve"> </v>
      </c>
      <c r="N16" s="130">
        <f t="shared" si="4"/>
        <v>0</v>
      </c>
    </row>
    <row r="17" spans="1:15" x14ac:dyDescent="0.2">
      <c r="A17" s="116"/>
      <c r="B17" s="90"/>
      <c r="C17" s="51"/>
      <c r="D17" s="52"/>
      <c r="E17" s="52"/>
      <c r="F17" s="47"/>
      <c r="G17" s="92"/>
      <c r="H17" s="93"/>
      <c r="I17" s="130">
        <f t="shared" si="0"/>
        <v>0</v>
      </c>
      <c r="J17" s="88"/>
      <c r="K17" s="130">
        <f t="shared" si="1"/>
        <v>0</v>
      </c>
      <c r="L17" s="130">
        <f t="shared" si="2"/>
        <v>0</v>
      </c>
      <c r="M17" s="130" t="str">
        <f t="shared" si="3"/>
        <v xml:space="preserve"> </v>
      </c>
      <c r="N17" s="130">
        <f t="shared" si="4"/>
        <v>0</v>
      </c>
    </row>
    <row r="18" spans="1:15" x14ac:dyDescent="0.2">
      <c r="A18" s="116"/>
      <c r="B18" s="90"/>
      <c r="C18" s="51"/>
      <c r="D18" s="52"/>
      <c r="E18" s="52"/>
      <c r="F18" s="47"/>
      <c r="G18" s="92"/>
      <c r="H18" s="93"/>
      <c r="I18" s="130">
        <f t="shared" si="0"/>
        <v>0</v>
      </c>
      <c r="J18" s="88"/>
      <c r="K18" s="130">
        <f t="shared" si="1"/>
        <v>0</v>
      </c>
      <c r="L18" s="130">
        <f t="shared" si="2"/>
        <v>0</v>
      </c>
      <c r="M18" s="130" t="str">
        <f t="shared" si="3"/>
        <v xml:space="preserve"> </v>
      </c>
      <c r="N18" s="130">
        <f t="shared" si="4"/>
        <v>0</v>
      </c>
    </row>
    <row r="19" spans="1:15" x14ac:dyDescent="0.2">
      <c r="A19" s="116"/>
      <c r="B19" s="90"/>
      <c r="C19" s="51"/>
      <c r="D19" s="52"/>
      <c r="E19" s="52"/>
      <c r="F19" s="47"/>
      <c r="G19" s="92"/>
      <c r="H19" s="93"/>
      <c r="I19" s="130">
        <f t="shared" si="0"/>
        <v>0</v>
      </c>
      <c r="J19" s="88"/>
      <c r="K19" s="130">
        <f t="shared" si="1"/>
        <v>0</v>
      </c>
      <c r="L19" s="130">
        <f t="shared" si="2"/>
        <v>0</v>
      </c>
      <c r="M19" s="130" t="str">
        <f t="shared" si="3"/>
        <v xml:space="preserve"> </v>
      </c>
      <c r="N19" s="130">
        <f t="shared" si="4"/>
        <v>0</v>
      </c>
    </row>
    <row r="20" spans="1:15" x14ac:dyDescent="0.2">
      <c r="A20" s="116"/>
      <c r="B20" s="90"/>
      <c r="C20" s="51"/>
      <c r="D20" s="52"/>
      <c r="E20" s="52"/>
      <c r="F20" s="47"/>
      <c r="G20" s="92"/>
      <c r="H20" s="93"/>
      <c r="I20" s="130">
        <f t="shared" si="0"/>
        <v>0</v>
      </c>
      <c r="J20" s="88"/>
      <c r="K20" s="130">
        <f t="shared" si="1"/>
        <v>0</v>
      </c>
      <c r="L20" s="130">
        <f t="shared" si="2"/>
        <v>0</v>
      </c>
      <c r="M20" s="130" t="str">
        <f t="shared" si="3"/>
        <v xml:space="preserve"> </v>
      </c>
      <c r="N20" s="130">
        <f t="shared" si="4"/>
        <v>0</v>
      </c>
    </row>
    <row r="21" spans="1:15" x14ac:dyDescent="0.2">
      <c r="A21" s="116"/>
      <c r="B21" s="90"/>
      <c r="C21" s="51"/>
      <c r="D21" s="52"/>
      <c r="E21" s="52"/>
      <c r="F21" s="47"/>
      <c r="G21" s="92"/>
      <c r="H21" s="93"/>
      <c r="I21" s="130">
        <f t="shared" si="0"/>
        <v>0</v>
      </c>
      <c r="J21" s="88"/>
      <c r="K21" s="130">
        <f t="shared" si="1"/>
        <v>0</v>
      </c>
      <c r="L21" s="130">
        <f t="shared" si="2"/>
        <v>0</v>
      </c>
      <c r="M21" s="130" t="str">
        <f t="shared" si="3"/>
        <v xml:space="preserve"> </v>
      </c>
      <c r="N21" s="130">
        <f t="shared" si="4"/>
        <v>0</v>
      </c>
    </row>
    <row r="22" spans="1:15" x14ac:dyDescent="0.2">
      <c r="A22" s="116"/>
      <c r="B22" s="90"/>
      <c r="C22" s="51"/>
      <c r="D22" s="52"/>
      <c r="E22" s="52"/>
      <c r="F22" s="47"/>
      <c r="G22" s="92"/>
      <c r="H22" s="93"/>
      <c r="I22" s="130">
        <f t="shared" si="0"/>
        <v>0</v>
      </c>
      <c r="J22" s="88"/>
      <c r="K22" s="130">
        <f t="shared" si="1"/>
        <v>0</v>
      </c>
      <c r="L22" s="130">
        <f t="shared" si="2"/>
        <v>0</v>
      </c>
      <c r="M22" s="130" t="str">
        <f t="shared" si="3"/>
        <v xml:space="preserve"> </v>
      </c>
      <c r="N22" s="130">
        <f t="shared" si="4"/>
        <v>0</v>
      </c>
    </row>
    <row r="23" spans="1:15" x14ac:dyDescent="0.2">
      <c r="A23" s="116"/>
      <c r="B23" s="90"/>
      <c r="C23" s="51"/>
      <c r="D23" s="52"/>
      <c r="E23" s="52"/>
      <c r="F23" s="47"/>
      <c r="G23" s="92"/>
      <c r="H23" s="93"/>
      <c r="I23" s="130">
        <f t="shared" si="0"/>
        <v>0</v>
      </c>
      <c r="J23" s="88"/>
      <c r="K23" s="130">
        <f t="shared" si="1"/>
        <v>0</v>
      </c>
      <c r="L23" s="130">
        <f t="shared" si="2"/>
        <v>0</v>
      </c>
      <c r="M23" s="130" t="str">
        <f t="shared" si="3"/>
        <v xml:space="preserve"> </v>
      </c>
      <c r="N23" s="130">
        <f t="shared" si="4"/>
        <v>0</v>
      </c>
      <c r="O23" s="4"/>
    </row>
    <row r="24" spans="1:15" x14ac:dyDescent="0.2">
      <c r="A24" s="116"/>
      <c r="B24" s="90"/>
      <c r="C24" s="51"/>
      <c r="D24" s="52"/>
      <c r="E24" s="52"/>
      <c r="F24" s="47"/>
      <c r="G24" s="92"/>
      <c r="H24" s="93"/>
      <c r="I24" s="130">
        <f t="shared" si="0"/>
        <v>0</v>
      </c>
      <c r="J24" s="88"/>
      <c r="K24" s="130">
        <f t="shared" si="1"/>
        <v>0</v>
      </c>
      <c r="L24" s="130">
        <f t="shared" si="2"/>
        <v>0</v>
      </c>
      <c r="M24" s="130" t="str">
        <f t="shared" si="3"/>
        <v xml:space="preserve"> </v>
      </c>
      <c r="N24" s="130">
        <f t="shared" si="4"/>
        <v>0</v>
      </c>
      <c r="O24" s="4"/>
    </row>
    <row r="25" spans="1:15" x14ac:dyDescent="0.2">
      <c r="A25" s="116"/>
      <c r="B25" s="90"/>
      <c r="C25" s="51"/>
      <c r="D25" s="52"/>
      <c r="E25" s="52"/>
      <c r="F25" s="47"/>
      <c r="G25" s="92"/>
      <c r="H25" s="93"/>
      <c r="I25" s="130">
        <f t="shared" si="0"/>
        <v>0</v>
      </c>
      <c r="J25" s="88"/>
      <c r="K25" s="130">
        <f t="shared" si="1"/>
        <v>0</v>
      </c>
      <c r="L25" s="130">
        <f t="shared" si="2"/>
        <v>0</v>
      </c>
      <c r="M25" s="130" t="str">
        <f t="shared" si="3"/>
        <v xml:space="preserve"> </v>
      </c>
      <c r="N25" s="130">
        <f t="shared" si="4"/>
        <v>0</v>
      </c>
      <c r="O25" s="4"/>
    </row>
    <row r="26" spans="1:15" x14ac:dyDescent="0.2">
      <c r="A26" s="116"/>
      <c r="B26" s="90"/>
      <c r="C26" s="51"/>
      <c r="D26" s="52"/>
      <c r="E26" s="52"/>
      <c r="F26" s="47"/>
      <c r="G26" s="92"/>
      <c r="H26" s="93"/>
      <c r="I26" s="130">
        <f t="shared" si="0"/>
        <v>0</v>
      </c>
      <c r="J26" s="88"/>
      <c r="K26" s="130">
        <f t="shared" si="1"/>
        <v>0</v>
      </c>
      <c r="L26" s="130">
        <f t="shared" si="2"/>
        <v>0</v>
      </c>
      <c r="M26" s="130" t="str">
        <f t="shared" si="3"/>
        <v xml:space="preserve"> </v>
      </c>
      <c r="N26" s="130">
        <f t="shared" si="4"/>
        <v>0</v>
      </c>
      <c r="O26" s="4"/>
    </row>
    <row r="27" spans="1:15" x14ac:dyDescent="0.2">
      <c r="A27" s="116"/>
      <c r="B27" s="90"/>
      <c r="C27" s="51"/>
      <c r="D27" s="52"/>
      <c r="E27" s="52"/>
      <c r="F27" s="47"/>
      <c r="G27" s="92"/>
      <c r="H27" s="93"/>
      <c r="I27" s="130">
        <f t="shared" si="0"/>
        <v>0</v>
      </c>
      <c r="J27" s="88"/>
      <c r="K27" s="130">
        <f t="shared" si="1"/>
        <v>0</v>
      </c>
      <c r="L27" s="130">
        <f t="shared" si="2"/>
        <v>0</v>
      </c>
      <c r="M27" s="130" t="str">
        <f t="shared" si="3"/>
        <v xml:space="preserve"> </v>
      </c>
      <c r="N27" s="130">
        <f t="shared" si="4"/>
        <v>0</v>
      </c>
      <c r="O27" s="4"/>
    </row>
    <row r="28" spans="1:15" x14ac:dyDescent="0.2">
      <c r="A28" s="116"/>
      <c r="B28" s="90"/>
      <c r="C28" s="51"/>
      <c r="D28" s="52"/>
      <c r="E28" s="52"/>
      <c r="F28" s="47"/>
      <c r="G28" s="92"/>
      <c r="H28" s="94"/>
      <c r="I28" s="130">
        <f t="shared" si="0"/>
        <v>0</v>
      </c>
      <c r="J28" s="89"/>
      <c r="K28" s="130">
        <f t="shared" si="1"/>
        <v>0</v>
      </c>
      <c r="L28" s="130">
        <f t="shared" si="2"/>
        <v>0</v>
      </c>
      <c r="M28" s="130" t="str">
        <f t="shared" si="3"/>
        <v xml:space="preserve"> </v>
      </c>
      <c r="N28" s="130">
        <f t="shared" si="4"/>
        <v>0</v>
      </c>
      <c r="O28" s="21"/>
    </row>
    <row r="29" spans="1:15" x14ac:dyDescent="0.2">
      <c r="A29" s="116"/>
      <c r="B29" s="90"/>
      <c r="C29" s="51"/>
      <c r="D29" s="52"/>
      <c r="E29" s="52"/>
      <c r="F29" s="47"/>
      <c r="G29" s="92"/>
      <c r="H29" s="94"/>
      <c r="I29" s="130">
        <f t="shared" si="0"/>
        <v>0</v>
      </c>
      <c r="J29" s="89"/>
      <c r="K29" s="130">
        <f t="shared" si="1"/>
        <v>0</v>
      </c>
      <c r="L29" s="130">
        <f t="shared" si="2"/>
        <v>0</v>
      </c>
      <c r="M29" s="130" t="str">
        <f t="shared" si="3"/>
        <v xml:space="preserve"> </v>
      </c>
      <c r="N29" s="130">
        <f t="shared" si="4"/>
        <v>0</v>
      </c>
      <c r="O29" s="21"/>
    </row>
    <row r="30" spans="1:15" x14ac:dyDescent="0.2">
      <c r="A30" s="116"/>
      <c r="B30" s="90"/>
      <c r="C30" s="51"/>
      <c r="D30" s="52"/>
      <c r="E30" s="52"/>
      <c r="F30" s="47"/>
      <c r="G30" s="92"/>
      <c r="H30" s="94"/>
      <c r="I30" s="130">
        <f t="shared" si="0"/>
        <v>0</v>
      </c>
      <c r="J30" s="89"/>
      <c r="K30" s="130">
        <f t="shared" si="1"/>
        <v>0</v>
      </c>
      <c r="L30" s="130">
        <f t="shared" si="2"/>
        <v>0</v>
      </c>
      <c r="M30" s="130" t="str">
        <f t="shared" si="3"/>
        <v xml:space="preserve"> </v>
      </c>
      <c r="N30" s="130">
        <f t="shared" si="4"/>
        <v>0</v>
      </c>
      <c r="O30" s="4"/>
    </row>
    <row r="31" spans="1:15" x14ac:dyDescent="0.2">
      <c r="A31" s="116"/>
      <c r="B31" s="90"/>
      <c r="C31" s="51"/>
      <c r="D31" s="52"/>
      <c r="E31" s="52"/>
      <c r="F31" s="47"/>
      <c r="G31" s="92"/>
      <c r="H31" s="94"/>
      <c r="I31" s="130">
        <f t="shared" si="0"/>
        <v>0</v>
      </c>
      <c r="J31" s="89"/>
      <c r="K31" s="130">
        <f t="shared" si="1"/>
        <v>0</v>
      </c>
      <c r="L31" s="130">
        <f t="shared" si="2"/>
        <v>0</v>
      </c>
      <c r="M31" s="130" t="str">
        <f t="shared" si="3"/>
        <v xml:space="preserve"> </v>
      </c>
      <c r="N31" s="130">
        <f t="shared" si="4"/>
        <v>0</v>
      </c>
      <c r="O31" s="4"/>
    </row>
    <row r="32" spans="1:15" x14ac:dyDescent="0.2">
      <c r="A32" s="116"/>
      <c r="B32" s="90"/>
      <c r="C32" s="51"/>
      <c r="D32" s="52"/>
      <c r="E32" s="52"/>
      <c r="F32" s="47"/>
      <c r="G32" s="92"/>
      <c r="H32" s="94"/>
      <c r="I32" s="130">
        <f t="shared" si="0"/>
        <v>0</v>
      </c>
      <c r="J32" s="89"/>
      <c r="K32" s="130">
        <f t="shared" si="1"/>
        <v>0</v>
      </c>
      <c r="L32" s="130">
        <f t="shared" si="2"/>
        <v>0</v>
      </c>
      <c r="M32" s="130" t="str">
        <f t="shared" si="3"/>
        <v xml:space="preserve"> </v>
      </c>
      <c r="N32" s="130">
        <f t="shared" si="4"/>
        <v>0</v>
      </c>
      <c r="O32" s="4"/>
    </row>
    <row r="33" spans="1:15" x14ac:dyDescent="0.2">
      <c r="A33" s="116"/>
      <c r="B33" s="90"/>
      <c r="C33" s="51"/>
      <c r="D33" s="52"/>
      <c r="E33" s="52"/>
      <c r="F33" s="47"/>
      <c r="G33" s="92"/>
      <c r="H33" s="94"/>
      <c r="I33" s="130">
        <f t="shared" si="0"/>
        <v>0</v>
      </c>
      <c r="J33" s="89"/>
      <c r="K33" s="130">
        <f t="shared" si="1"/>
        <v>0</v>
      </c>
      <c r="L33" s="130">
        <f t="shared" si="2"/>
        <v>0</v>
      </c>
      <c r="M33" s="130" t="str">
        <f t="shared" si="3"/>
        <v xml:space="preserve"> </v>
      </c>
      <c r="N33" s="130">
        <f t="shared" si="4"/>
        <v>0</v>
      </c>
      <c r="O33" s="4"/>
    </row>
    <row r="34" spans="1:15" x14ac:dyDescent="0.2">
      <c r="A34" s="116"/>
      <c r="B34" s="90"/>
      <c r="C34" s="51"/>
      <c r="D34" s="52"/>
      <c r="E34" s="52"/>
      <c r="F34" s="47"/>
      <c r="G34" s="92"/>
      <c r="H34" s="94"/>
      <c r="I34" s="130">
        <f t="shared" si="0"/>
        <v>0</v>
      </c>
      <c r="J34" s="89"/>
      <c r="K34" s="130">
        <f t="shared" si="1"/>
        <v>0</v>
      </c>
      <c r="L34" s="130">
        <f t="shared" si="2"/>
        <v>0</v>
      </c>
      <c r="M34" s="130" t="str">
        <f t="shared" si="3"/>
        <v xml:space="preserve"> </v>
      </c>
      <c r="N34" s="130">
        <f t="shared" si="4"/>
        <v>0</v>
      </c>
      <c r="O34" s="4"/>
    </row>
    <row r="35" spans="1:15" x14ac:dyDescent="0.2">
      <c r="A35" s="116"/>
      <c r="B35" s="90"/>
      <c r="C35" s="51"/>
      <c r="D35" s="52"/>
      <c r="E35" s="52"/>
      <c r="F35" s="47"/>
      <c r="G35" s="92"/>
      <c r="H35" s="94"/>
      <c r="I35" s="130">
        <f t="shared" si="0"/>
        <v>0</v>
      </c>
      <c r="J35" s="89"/>
      <c r="K35" s="130">
        <f t="shared" si="1"/>
        <v>0</v>
      </c>
      <c r="L35" s="130">
        <f t="shared" si="2"/>
        <v>0</v>
      </c>
      <c r="M35" s="130" t="str">
        <f t="shared" si="3"/>
        <v xml:space="preserve"> </v>
      </c>
      <c r="N35" s="130">
        <f t="shared" si="4"/>
        <v>0</v>
      </c>
      <c r="O35" s="4"/>
    </row>
    <row r="36" spans="1:15" x14ac:dyDescent="0.2">
      <c r="A36" s="116"/>
      <c r="B36" s="90"/>
      <c r="C36" s="51"/>
      <c r="D36" s="52"/>
      <c r="E36" s="52"/>
      <c r="F36" s="47"/>
      <c r="G36" s="92"/>
      <c r="H36" s="94"/>
      <c r="I36" s="130">
        <f t="shared" si="0"/>
        <v>0</v>
      </c>
      <c r="J36" s="89"/>
      <c r="K36" s="130">
        <f t="shared" si="1"/>
        <v>0</v>
      </c>
      <c r="L36" s="130">
        <f t="shared" si="2"/>
        <v>0</v>
      </c>
      <c r="M36" s="130" t="str">
        <f t="shared" si="3"/>
        <v xml:space="preserve"> </v>
      </c>
      <c r="N36" s="130">
        <f t="shared" si="4"/>
        <v>0</v>
      </c>
      <c r="O36" s="21"/>
    </row>
    <row r="37" spans="1:15" x14ac:dyDescent="0.2">
      <c r="A37" s="116"/>
      <c r="B37" s="90"/>
      <c r="C37" s="51"/>
      <c r="D37" s="52"/>
      <c r="E37" s="52"/>
      <c r="F37" s="47"/>
      <c r="G37" s="92"/>
      <c r="H37" s="94"/>
      <c r="I37" s="130">
        <f t="shared" si="0"/>
        <v>0</v>
      </c>
      <c r="J37" s="89"/>
      <c r="K37" s="130">
        <f t="shared" si="1"/>
        <v>0</v>
      </c>
      <c r="L37" s="130">
        <f t="shared" si="2"/>
        <v>0</v>
      </c>
      <c r="M37" s="130" t="str">
        <f t="shared" si="3"/>
        <v xml:space="preserve"> </v>
      </c>
      <c r="N37" s="130">
        <f t="shared" si="4"/>
        <v>0</v>
      </c>
      <c r="O37" s="4"/>
    </row>
    <row r="38" spans="1:15" x14ac:dyDescent="0.2">
      <c r="A38" s="116"/>
      <c r="B38" s="90"/>
      <c r="C38" s="51"/>
      <c r="D38" s="52"/>
      <c r="E38" s="52"/>
      <c r="F38" s="47"/>
      <c r="G38" s="92"/>
      <c r="H38" s="94"/>
      <c r="I38" s="130">
        <f t="shared" si="0"/>
        <v>0</v>
      </c>
      <c r="J38" s="89"/>
      <c r="K38" s="130">
        <f t="shared" si="1"/>
        <v>0</v>
      </c>
      <c r="L38" s="130">
        <f t="shared" si="2"/>
        <v>0</v>
      </c>
      <c r="M38" s="130" t="str">
        <f t="shared" si="3"/>
        <v xml:space="preserve"> </v>
      </c>
      <c r="N38" s="130">
        <f t="shared" si="4"/>
        <v>0</v>
      </c>
      <c r="O38" s="4"/>
    </row>
    <row r="39" spans="1:15" x14ac:dyDescent="0.2">
      <c r="A39" s="116"/>
      <c r="B39" s="90"/>
      <c r="C39" s="51"/>
      <c r="D39" s="52"/>
      <c r="E39" s="52"/>
      <c r="F39" s="47"/>
      <c r="G39" s="92"/>
      <c r="H39" s="94"/>
      <c r="I39" s="130">
        <f t="shared" si="0"/>
        <v>0</v>
      </c>
      <c r="J39" s="89"/>
      <c r="K39" s="130">
        <f t="shared" si="1"/>
        <v>0</v>
      </c>
      <c r="L39" s="130">
        <f t="shared" si="2"/>
        <v>0</v>
      </c>
      <c r="M39" s="130" t="str">
        <f t="shared" si="3"/>
        <v xml:space="preserve"> </v>
      </c>
      <c r="N39" s="130">
        <f t="shared" si="4"/>
        <v>0</v>
      </c>
      <c r="O39" s="4"/>
    </row>
    <row r="40" spans="1:15" x14ac:dyDescent="0.2">
      <c r="A40" s="116"/>
      <c r="B40" s="90"/>
      <c r="C40" s="51"/>
      <c r="D40" s="52"/>
      <c r="E40" s="52"/>
      <c r="F40" s="47"/>
      <c r="G40" s="92"/>
      <c r="H40" s="94"/>
      <c r="I40" s="130">
        <f t="shared" si="0"/>
        <v>0</v>
      </c>
      <c r="J40" s="89"/>
      <c r="K40" s="130">
        <f t="shared" si="1"/>
        <v>0</v>
      </c>
      <c r="L40" s="130">
        <f t="shared" si="2"/>
        <v>0</v>
      </c>
      <c r="M40" s="130" t="str">
        <f t="shared" si="3"/>
        <v xml:space="preserve"> </v>
      </c>
      <c r="N40" s="130">
        <f t="shared" si="4"/>
        <v>0</v>
      </c>
      <c r="O40" s="4"/>
    </row>
    <row r="41" spans="1:15" x14ac:dyDescent="0.2">
      <c r="A41" s="116"/>
      <c r="B41" s="90"/>
      <c r="C41" s="51"/>
      <c r="D41" s="52"/>
      <c r="E41" s="52"/>
      <c r="F41" s="47"/>
      <c r="G41" s="92"/>
      <c r="H41" s="94"/>
      <c r="I41" s="130">
        <f t="shared" si="0"/>
        <v>0</v>
      </c>
      <c r="J41" s="89"/>
      <c r="K41" s="130">
        <f t="shared" si="1"/>
        <v>0</v>
      </c>
      <c r="L41" s="130">
        <f t="shared" si="2"/>
        <v>0</v>
      </c>
      <c r="M41" s="130" t="str">
        <f t="shared" si="3"/>
        <v xml:space="preserve"> </v>
      </c>
      <c r="N41" s="130">
        <f t="shared" si="4"/>
        <v>0</v>
      </c>
      <c r="O41" s="4"/>
    </row>
    <row r="42" spans="1:15" x14ac:dyDescent="0.2">
      <c r="A42" s="116"/>
      <c r="B42" s="90"/>
      <c r="C42" s="51"/>
      <c r="D42" s="52"/>
      <c r="E42" s="52"/>
      <c r="F42" s="47"/>
      <c r="G42" s="92"/>
      <c r="H42" s="94"/>
      <c r="I42" s="130">
        <f t="shared" si="0"/>
        <v>0</v>
      </c>
      <c r="J42" s="89"/>
      <c r="K42" s="130">
        <f t="shared" si="1"/>
        <v>0</v>
      </c>
      <c r="L42" s="130">
        <f t="shared" si="2"/>
        <v>0</v>
      </c>
      <c r="M42" s="130" t="str">
        <f t="shared" si="3"/>
        <v xml:space="preserve"> </v>
      </c>
      <c r="N42" s="130">
        <f t="shared" si="4"/>
        <v>0</v>
      </c>
      <c r="O42" s="4"/>
    </row>
    <row r="43" spans="1:15" x14ac:dyDescent="0.2">
      <c r="A43" s="116"/>
      <c r="B43" s="90"/>
      <c r="C43" s="51"/>
      <c r="D43" s="52"/>
      <c r="E43" s="52"/>
      <c r="F43" s="47"/>
      <c r="G43" s="92"/>
      <c r="H43" s="94"/>
      <c r="I43" s="130">
        <f t="shared" si="0"/>
        <v>0</v>
      </c>
      <c r="J43" s="89"/>
      <c r="K43" s="130">
        <f t="shared" si="1"/>
        <v>0</v>
      </c>
      <c r="L43" s="130">
        <f t="shared" si="2"/>
        <v>0</v>
      </c>
      <c r="M43" s="130" t="str">
        <f t="shared" si="3"/>
        <v xml:space="preserve"> </v>
      </c>
      <c r="N43" s="130">
        <f t="shared" si="4"/>
        <v>0</v>
      </c>
      <c r="O43" s="21"/>
    </row>
    <row r="44" spans="1:15" x14ac:dyDescent="0.2">
      <c r="A44" s="116"/>
      <c r="B44" s="90"/>
      <c r="C44" s="51"/>
      <c r="D44" s="52"/>
      <c r="E44" s="52"/>
      <c r="F44" s="47"/>
      <c r="G44" s="92"/>
      <c r="H44" s="94"/>
      <c r="I44" s="130">
        <f t="shared" si="0"/>
        <v>0</v>
      </c>
      <c r="J44" s="89"/>
      <c r="K44" s="130">
        <f t="shared" si="1"/>
        <v>0</v>
      </c>
      <c r="L44" s="130">
        <f t="shared" si="2"/>
        <v>0</v>
      </c>
      <c r="M44" s="130" t="str">
        <f t="shared" si="3"/>
        <v xml:space="preserve"> </v>
      </c>
      <c r="N44" s="130">
        <f t="shared" si="4"/>
        <v>0</v>
      </c>
      <c r="O44" s="4"/>
    </row>
    <row r="45" spans="1:15" x14ac:dyDescent="0.2">
      <c r="A45" s="116"/>
      <c r="B45" s="90"/>
      <c r="C45" s="51"/>
      <c r="D45" s="52"/>
      <c r="E45" s="52"/>
      <c r="F45" s="47"/>
      <c r="G45" s="92"/>
      <c r="H45" s="94"/>
      <c r="I45" s="130">
        <f t="shared" si="0"/>
        <v>0</v>
      </c>
      <c r="J45" s="89"/>
      <c r="K45" s="130">
        <f t="shared" si="1"/>
        <v>0</v>
      </c>
      <c r="L45" s="130">
        <f t="shared" si="2"/>
        <v>0</v>
      </c>
      <c r="M45" s="130" t="str">
        <f t="shared" si="3"/>
        <v xml:space="preserve"> </v>
      </c>
      <c r="N45" s="130">
        <f t="shared" si="4"/>
        <v>0</v>
      </c>
      <c r="O45" s="4"/>
    </row>
    <row r="46" spans="1:15" x14ac:dyDescent="0.2">
      <c r="A46" s="116"/>
      <c r="B46" s="90"/>
      <c r="C46" s="51"/>
      <c r="D46" s="52"/>
      <c r="E46" s="52"/>
      <c r="F46" s="47"/>
      <c r="G46" s="92"/>
      <c r="H46" s="94"/>
      <c r="I46" s="130">
        <f t="shared" si="0"/>
        <v>0</v>
      </c>
      <c r="J46" s="89"/>
      <c r="K46" s="130">
        <f t="shared" si="1"/>
        <v>0</v>
      </c>
      <c r="L46" s="130">
        <f t="shared" si="2"/>
        <v>0</v>
      </c>
      <c r="M46" s="130" t="str">
        <f t="shared" si="3"/>
        <v xml:space="preserve"> </v>
      </c>
      <c r="N46" s="130">
        <f t="shared" si="4"/>
        <v>0</v>
      </c>
      <c r="O46" s="4"/>
    </row>
    <row r="47" spans="1:15" x14ac:dyDescent="0.2">
      <c r="A47" s="116"/>
      <c r="B47" s="90"/>
      <c r="C47" s="51"/>
      <c r="D47" s="52"/>
      <c r="E47" s="52"/>
      <c r="F47" s="47"/>
      <c r="G47" s="92"/>
      <c r="H47" s="94"/>
      <c r="I47" s="130">
        <f t="shared" si="0"/>
        <v>0</v>
      </c>
      <c r="J47" s="89"/>
      <c r="K47" s="130">
        <f t="shared" si="1"/>
        <v>0</v>
      </c>
      <c r="L47" s="130">
        <f t="shared" si="2"/>
        <v>0</v>
      </c>
      <c r="M47" s="130" t="str">
        <f t="shared" si="3"/>
        <v xml:space="preserve"> </v>
      </c>
      <c r="N47" s="130">
        <f t="shared" si="4"/>
        <v>0</v>
      </c>
      <c r="O47" s="4"/>
    </row>
    <row r="48" spans="1:15" x14ac:dyDescent="0.2">
      <c r="A48" s="116"/>
      <c r="B48" s="90"/>
      <c r="C48" s="51"/>
      <c r="D48" s="52"/>
      <c r="E48" s="52"/>
      <c r="F48" s="47"/>
      <c r="G48" s="92"/>
      <c r="H48" s="94"/>
      <c r="I48" s="130">
        <f t="shared" si="0"/>
        <v>0</v>
      </c>
      <c r="J48" s="89"/>
      <c r="K48" s="130">
        <f t="shared" si="1"/>
        <v>0</v>
      </c>
      <c r="L48" s="130">
        <f t="shared" si="2"/>
        <v>0</v>
      </c>
      <c r="M48" s="130" t="str">
        <f t="shared" si="3"/>
        <v xml:space="preserve"> </v>
      </c>
      <c r="N48" s="130">
        <f t="shared" si="4"/>
        <v>0</v>
      </c>
      <c r="O48" s="4"/>
    </row>
    <row r="49" spans="1:15" x14ac:dyDescent="0.2">
      <c r="A49" s="116"/>
      <c r="B49" s="90"/>
      <c r="C49" s="51"/>
      <c r="D49" s="52"/>
      <c r="E49" s="52"/>
      <c r="F49" s="47"/>
      <c r="G49" s="92"/>
      <c r="H49" s="94"/>
      <c r="I49" s="130">
        <f t="shared" si="0"/>
        <v>0</v>
      </c>
      <c r="J49" s="89"/>
      <c r="K49" s="130">
        <f t="shared" si="1"/>
        <v>0</v>
      </c>
      <c r="L49" s="130">
        <f t="shared" si="2"/>
        <v>0</v>
      </c>
      <c r="M49" s="130" t="str">
        <f t="shared" si="3"/>
        <v xml:space="preserve"> </v>
      </c>
      <c r="N49" s="130">
        <f t="shared" si="4"/>
        <v>0</v>
      </c>
      <c r="O49" s="4"/>
    </row>
    <row r="50" spans="1:15" x14ac:dyDescent="0.2">
      <c r="A50" s="116"/>
      <c r="B50" s="90"/>
      <c r="C50" s="51"/>
      <c r="D50" s="52"/>
      <c r="E50" s="52"/>
      <c r="F50" s="47"/>
      <c r="G50" s="92"/>
      <c r="H50" s="94"/>
      <c r="I50" s="130">
        <f t="shared" si="0"/>
        <v>0</v>
      </c>
      <c r="J50" s="89"/>
      <c r="K50" s="130">
        <f t="shared" si="1"/>
        <v>0</v>
      </c>
      <c r="L50" s="130">
        <f t="shared" si="2"/>
        <v>0</v>
      </c>
      <c r="M50" s="130" t="str">
        <f t="shared" si="3"/>
        <v xml:space="preserve"> </v>
      </c>
      <c r="N50" s="130">
        <f t="shared" si="4"/>
        <v>0</v>
      </c>
      <c r="O50" s="21"/>
    </row>
    <row r="51" spans="1:15" x14ac:dyDescent="0.2">
      <c r="A51" s="116"/>
      <c r="B51" s="90"/>
      <c r="C51" s="51"/>
      <c r="D51" s="52"/>
      <c r="E51" s="52"/>
      <c r="F51" s="47"/>
      <c r="G51" s="92"/>
      <c r="H51" s="94"/>
      <c r="I51" s="130">
        <f t="shared" si="0"/>
        <v>0</v>
      </c>
      <c r="J51" s="89"/>
      <c r="K51" s="130">
        <f t="shared" si="1"/>
        <v>0</v>
      </c>
      <c r="L51" s="130">
        <f t="shared" si="2"/>
        <v>0</v>
      </c>
      <c r="M51" s="130" t="str">
        <f t="shared" si="3"/>
        <v xml:space="preserve"> </v>
      </c>
      <c r="N51" s="130">
        <f t="shared" si="4"/>
        <v>0</v>
      </c>
      <c r="O51" s="4"/>
    </row>
    <row r="52" spans="1:15" x14ac:dyDescent="0.2">
      <c r="A52" s="116"/>
      <c r="B52" s="90"/>
      <c r="C52" s="51"/>
      <c r="D52" s="52"/>
      <c r="E52" s="52"/>
      <c r="F52" s="47"/>
      <c r="G52" s="92"/>
      <c r="H52" s="94"/>
      <c r="I52" s="130">
        <f t="shared" si="0"/>
        <v>0</v>
      </c>
      <c r="J52" s="89"/>
      <c r="K52" s="130">
        <f t="shared" si="1"/>
        <v>0</v>
      </c>
      <c r="L52" s="130">
        <f t="shared" si="2"/>
        <v>0</v>
      </c>
      <c r="M52" s="130" t="str">
        <f t="shared" si="3"/>
        <v xml:space="preserve"> </v>
      </c>
      <c r="N52" s="130">
        <f t="shared" si="4"/>
        <v>0</v>
      </c>
      <c r="O52" s="4"/>
    </row>
    <row r="53" spans="1:15" x14ac:dyDescent="0.2">
      <c r="A53" s="116"/>
      <c r="B53" s="90"/>
      <c r="C53" s="51"/>
      <c r="D53" s="52"/>
      <c r="E53" s="52"/>
      <c r="F53" s="47"/>
      <c r="G53" s="92"/>
      <c r="H53" s="94"/>
      <c r="I53" s="130">
        <f t="shared" si="0"/>
        <v>0</v>
      </c>
      <c r="J53" s="89"/>
      <c r="K53" s="130">
        <f t="shared" si="1"/>
        <v>0</v>
      </c>
      <c r="L53" s="130">
        <f t="shared" si="2"/>
        <v>0</v>
      </c>
      <c r="M53" s="130" t="str">
        <f t="shared" si="3"/>
        <v xml:space="preserve"> </v>
      </c>
      <c r="N53" s="130">
        <f t="shared" si="4"/>
        <v>0</v>
      </c>
      <c r="O53" s="4"/>
    </row>
    <row r="54" spans="1:15" x14ac:dyDescent="0.2">
      <c r="A54" s="116"/>
      <c r="B54" s="90"/>
      <c r="C54" s="51"/>
      <c r="D54" s="52"/>
      <c r="E54" s="52"/>
      <c r="F54" s="47"/>
      <c r="G54" s="92"/>
      <c r="H54" s="94"/>
      <c r="I54" s="130">
        <f t="shared" si="0"/>
        <v>0</v>
      </c>
      <c r="J54" s="89"/>
      <c r="K54" s="130">
        <f t="shared" si="1"/>
        <v>0</v>
      </c>
      <c r="L54" s="130">
        <f t="shared" si="2"/>
        <v>0</v>
      </c>
      <c r="M54" s="130" t="str">
        <f t="shared" si="3"/>
        <v xml:space="preserve"> </v>
      </c>
      <c r="N54" s="130">
        <f t="shared" si="4"/>
        <v>0</v>
      </c>
      <c r="O54" s="4"/>
    </row>
    <row r="55" spans="1:15" x14ac:dyDescent="0.2">
      <c r="A55" s="116"/>
      <c r="B55" s="90"/>
      <c r="C55" s="51"/>
      <c r="D55" s="52"/>
      <c r="E55" s="52"/>
      <c r="F55" s="47"/>
      <c r="G55" s="92"/>
      <c r="H55" s="94"/>
      <c r="I55" s="130">
        <f t="shared" si="0"/>
        <v>0</v>
      </c>
      <c r="J55" s="89"/>
      <c r="K55" s="130">
        <f t="shared" si="1"/>
        <v>0</v>
      </c>
      <c r="L55" s="130">
        <f t="shared" si="2"/>
        <v>0</v>
      </c>
      <c r="M55" s="130" t="str">
        <f t="shared" si="3"/>
        <v xml:space="preserve"> </v>
      </c>
      <c r="N55" s="130">
        <f t="shared" si="4"/>
        <v>0</v>
      </c>
      <c r="O55" s="4"/>
    </row>
    <row r="56" spans="1:15" x14ac:dyDescent="0.2">
      <c r="A56" s="116"/>
      <c r="B56" s="90"/>
      <c r="C56" s="51"/>
      <c r="D56" s="52"/>
      <c r="E56" s="52"/>
      <c r="F56" s="47"/>
      <c r="G56" s="92"/>
      <c r="H56" s="94"/>
      <c r="I56" s="130">
        <f t="shared" si="0"/>
        <v>0</v>
      </c>
      <c r="J56" s="89"/>
      <c r="K56" s="130">
        <f t="shared" si="1"/>
        <v>0</v>
      </c>
      <c r="L56" s="130">
        <f t="shared" si="2"/>
        <v>0</v>
      </c>
      <c r="M56" s="130" t="str">
        <f t="shared" si="3"/>
        <v xml:space="preserve"> </v>
      </c>
      <c r="N56" s="130">
        <f t="shared" si="4"/>
        <v>0</v>
      </c>
      <c r="O56" s="21"/>
    </row>
    <row r="57" spans="1:15" x14ac:dyDescent="0.2">
      <c r="A57" s="116"/>
      <c r="B57" s="90"/>
      <c r="C57" s="51"/>
      <c r="D57" s="52"/>
      <c r="E57" s="52"/>
      <c r="F57" s="47"/>
      <c r="G57" s="92"/>
      <c r="H57" s="94"/>
      <c r="I57" s="130">
        <f t="shared" si="0"/>
        <v>0</v>
      </c>
      <c r="J57" s="89"/>
      <c r="K57" s="130">
        <f t="shared" si="1"/>
        <v>0</v>
      </c>
      <c r="L57" s="130">
        <f t="shared" si="2"/>
        <v>0</v>
      </c>
      <c r="M57" s="130" t="str">
        <f t="shared" si="3"/>
        <v xml:space="preserve"> </v>
      </c>
      <c r="N57" s="130">
        <f t="shared" si="4"/>
        <v>0</v>
      </c>
      <c r="O57" s="4"/>
    </row>
    <row r="58" spans="1:15" x14ac:dyDescent="0.2">
      <c r="A58" s="116"/>
      <c r="B58" s="90"/>
      <c r="C58" s="51"/>
      <c r="D58" s="52"/>
      <c r="E58" s="52"/>
      <c r="F58" s="47"/>
      <c r="G58" s="92"/>
      <c r="H58" s="94"/>
      <c r="I58" s="130">
        <f t="shared" si="0"/>
        <v>0</v>
      </c>
      <c r="J58" s="89"/>
      <c r="K58" s="130">
        <f t="shared" si="1"/>
        <v>0</v>
      </c>
      <c r="L58" s="130">
        <f t="shared" si="2"/>
        <v>0</v>
      </c>
      <c r="M58" s="130" t="str">
        <f t="shared" si="3"/>
        <v xml:space="preserve"> </v>
      </c>
      <c r="N58" s="130">
        <f t="shared" si="4"/>
        <v>0</v>
      </c>
      <c r="O58" s="4"/>
    </row>
    <row r="59" spans="1:15" x14ac:dyDescent="0.2">
      <c r="A59" s="116"/>
      <c r="B59" s="90"/>
      <c r="C59" s="51"/>
      <c r="D59" s="52"/>
      <c r="E59" s="52"/>
      <c r="F59" s="47"/>
      <c r="G59" s="92"/>
      <c r="H59" s="94"/>
      <c r="I59" s="130">
        <f t="shared" si="0"/>
        <v>0</v>
      </c>
      <c r="J59" s="89"/>
      <c r="K59" s="130">
        <f t="shared" si="1"/>
        <v>0</v>
      </c>
      <c r="L59" s="130">
        <f t="shared" si="2"/>
        <v>0</v>
      </c>
      <c r="M59" s="130" t="str">
        <f t="shared" si="3"/>
        <v xml:space="preserve"> </v>
      </c>
      <c r="N59" s="130">
        <f t="shared" si="4"/>
        <v>0</v>
      </c>
      <c r="O59" s="4"/>
    </row>
    <row r="60" spans="1:15" x14ac:dyDescent="0.2">
      <c r="A60" s="116"/>
      <c r="B60" s="90"/>
      <c r="C60" s="51"/>
      <c r="D60" s="52"/>
      <c r="E60" s="52"/>
      <c r="F60" s="47"/>
      <c r="G60" s="92"/>
      <c r="H60" s="94"/>
      <c r="I60" s="130">
        <f t="shared" si="0"/>
        <v>0</v>
      </c>
      <c r="J60" s="89"/>
      <c r="K60" s="130">
        <f t="shared" si="1"/>
        <v>0</v>
      </c>
      <c r="L60" s="130">
        <f t="shared" si="2"/>
        <v>0</v>
      </c>
      <c r="M60" s="130" t="str">
        <f t="shared" si="3"/>
        <v xml:space="preserve"> </v>
      </c>
      <c r="N60" s="130">
        <f t="shared" si="4"/>
        <v>0</v>
      </c>
      <c r="O60" s="4"/>
    </row>
    <row r="61" spans="1:15" x14ac:dyDescent="0.2">
      <c r="A61" s="116"/>
      <c r="B61" s="90"/>
      <c r="C61" s="51"/>
      <c r="D61" s="52"/>
      <c r="E61" s="52"/>
      <c r="F61" s="47"/>
      <c r="G61" s="92"/>
      <c r="H61" s="94"/>
      <c r="I61" s="130">
        <f t="shared" si="0"/>
        <v>0</v>
      </c>
      <c r="J61" s="89"/>
      <c r="K61" s="130">
        <f t="shared" si="1"/>
        <v>0</v>
      </c>
      <c r="L61" s="130">
        <f t="shared" si="2"/>
        <v>0</v>
      </c>
      <c r="M61" s="130" t="str">
        <f t="shared" si="3"/>
        <v xml:space="preserve"> </v>
      </c>
      <c r="N61" s="130">
        <f t="shared" si="4"/>
        <v>0</v>
      </c>
      <c r="O61" s="4"/>
    </row>
    <row r="62" spans="1:15" x14ac:dyDescent="0.2">
      <c r="A62" s="116"/>
      <c r="B62" s="90"/>
      <c r="C62" s="51"/>
      <c r="D62" s="52"/>
      <c r="E62" s="52"/>
      <c r="F62" s="47"/>
      <c r="G62" s="92"/>
      <c r="H62" s="94"/>
      <c r="I62" s="130">
        <f t="shared" si="0"/>
        <v>0</v>
      </c>
      <c r="J62" s="89"/>
      <c r="K62" s="130">
        <f t="shared" si="1"/>
        <v>0</v>
      </c>
      <c r="L62" s="130">
        <f t="shared" si="2"/>
        <v>0</v>
      </c>
      <c r="M62" s="130" t="str">
        <f t="shared" si="3"/>
        <v xml:space="preserve"> </v>
      </c>
      <c r="N62" s="130">
        <f t="shared" si="4"/>
        <v>0</v>
      </c>
      <c r="O62" s="4"/>
    </row>
    <row r="63" spans="1:15" x14ac:dyDescent="0.2">
      <c r="A63" s="116"/>
      <c r="B63" s="90"/>
      <c r="C63" s="51"/>
      <c r="D63" s="52"/>
      <c r="E63" s="52"/>
      <c r="F63" s="47"/>
      <c r="G63" s="92"/>
      <c r="H63" s="94"/>
      <c r="I63" s="130">
        <f t="shared" si="0"/>
        <v>0</v>
      </c>
      <c r="J63" s="89"/>
      <c r="K63" s="130">
        <f t="shared" si="1"/>
        <v>0</v>
      </c>
      <c r="L63" s="130">
        <f t="shared" si="2"/>
        <v>0</v>
      </c>
      <c r="M63" s="130" t="str">
        <f t="shared" si="3"/>
        <v xml:space="preserve"> </v>
      </c>
      <c r="N63" s="130">
        <f t="shared" si="4"/>
        <v>0</v>
      </c>
      <c r="O63" s="21"/>
    </row>
    <row r="64" spans="1:15" x14ac:dyDescent="0.2">
      <c r="A64" s="116"/>
      <c r="B64" s="90"/>
      <c r="C64" s="51"/>
      <c r="D64" s="52"/>
      <c r="E64" s="52"/>
      <c r="F64" s="47"/>
      <c r="G64" s="92"/>
      <c r="H64" s="94"/>
      <c r="I64" s="130">
        <f t="shared" si="0"/>
        <v>0</v>
      </c>
      <c r="J64" s="89"/>
      <c r="K64" s="130">
        <f t="shared" si="1"/>
        <v>0</v>
      </c>
      <c r="L64" s="130">
        <f t="shared" si="2"/>
        <v>0</v>
      </c>
      <c r="M64" s="130" t="str">
        <f t="shared" si="3"/>
        <v xml:space="preserve"> </v>
      </c>
      <c r="N64" s="130">
        <f t="shared" si="4"/>
        <v>0</v>
      </c>
      <c r="O64" s="4"/>
    </row>
    <row r="65" spans="1:15" x14ac:dyDescent="0.2">
      <c r="A65" s="116"/>
      <c r="B65" s="90"/>
      <c r="C65" s="51"/>
      <c r="D65" s="52"/>
      <c r="E65" s="52"/>
      <c r="F65" s="47"/>
      <c r="G65" s="92"/>
      <c r="H65" s="94"/>
      <c r="I65" s="130">
        <f t="shared" si="0"/>
        <v>0</v>
      </c>
      <c r="J65" s="89"/>
      <c r="K65" s="130">
        <f t="shared" si="1"/>
        <v>0</v>
      </c>
      <c r="L65" s="130">
        <f t="shared" si="2"/>
        <v>0</v>
      </c>
      <c r="M65" s="130" t="str">
        <f t="shared" si="3"/>
        <v xml:space="preserve"> </v>
      </c>
      <c r="N65" s="130">
        <f t="shared" si="4"/>
        <v>0</v>
      </c>
      <c r="O65" s="4"/>
    </row>
    <row r="66" spans="1:15" x14ac:dyDescent="0.2">
      <c r="A66" s="116"/>
      <c r="B66" s="90"/>
      <c r="C66" s="51"/>
      <c r="D66" s="52"/>
      <c r="E66" s="52"/>
      <c r="F66" s="47"/>
      <c r="G66" s="92"/>
      <c r="H66" s="94"/>
      <c r="I66" s="130">
        <f t="shared" si="0"/>
        <v>0</v>
      </c>
      <c r="J66" s="89"/>
      <c r="K66" s="130">
        <f t="shared" si="1"/>
        <v>0</v>
      </c>
      <c r="L66" s="130">
        <f t="shared" si="2"/>
        <v>0</v>
      </c>
      <c r="M66" s="130" t="str">
        <f t="shared" si="3"/>
        <v xml:space="preserve"> </v>
      </c>
      <c r="N66" s="130">
        <f t="shared" si="4"/>
        <v>0</v>
      </c>
      <c r="O66" s="4"/>
    </row>
    <row r="67" spans="1:15" x14ac:dyDescent="0.2">
      <c r="A67" s="116"/>
      <c r="B67" s="90"/>
      <c r="C67" s="51"/>
      <c r="D67" s="52"/>
      <c r="E67" s="52"/>
      <c r="F67" s="47"/>
      <c r="G67" s="92"/>
      <c r="H67" s="94"/>
      <c r="I67" s="130">
        <f t="shared" si="0"/>
        <v>0</v>
      </c>
      <c r="J67" s="89"/>
      <c r="K67" s="130">
        <f t="shared" si="1"/>
        <v>0</v>
      </c>
      <c r="L67" s="130">
        <f t="shared" si="2"/>
        <v>0</v>
      </c>
      <c r="M67" s="130" t="str">
        <f t="shared" si="3"/>
        <v xml:space="preserve"> </v>
      </c>
      <c r="N67" s="130">
        <f t="shared" si="4"/>
        <v>0</v>
      </c>
      <c r="O67" s="4"/>
    </row>
    <row r="68" spans="1:15" x14ac:dyDescent="0.2">
      <c r="A68" s="116"/>
      <c r="B68" s="90"/>
      <c r="C68" s="51"/>
      <c r="D68" s="52"/>
      <c r="E68" s="52"/>
      <c r="F68" s="47"/>
      <c r="G68" s="92"/>
      <c r="H68" s="94"/>
      <c r="I68" s="130">
        <f t="shared" si="0"/>
        <v>0</v>
      </c>
      <c r="J68" s="89"/>
      <c r="K68" s="130">
        <f t="shared" si="1"/>
        <v>0</v>
      </c>
      <c r="L68" s="130">
        <f t="shared" si="2"/>
        <v>0</v>
      </c>
      <c r="M68" s="130" t="str">
        <f t="shared" si="3"/>
        <v xml:space="preserve"> </v>
      </c>
      <c r="N68" s="130">
        <f t="shared" si="4"/>
        <v>0</v>
      </c>
      <c r="O68" s="4"/>
    </row>
    <row r="69" spans="1:15" x14ac:dyDescent="0.2">
      <c r="A69" s="116"/>
      <c r="B69" s="90"/>
      <c r="C69" s="51"/>
      <c r="D69" s="52"/>
      <c r="E69" s="52"/>
      <c r="F69" s="47"/>
      <c r="G69" s="92"/>
      <c r="H69" s="94"/>
      <c r="I69" s="130">
        <f t="shared" si="0"/>
        <v>0</v>
      </c>
      <c r="J69" s="89"/>
      <c r="K69" s="130">
        <f t="shared" si="1"/>
        <v>0</v>
      </c>
      <c r="L69" s="130">
        <f t="shared" si="2"/>
        <v>0</v>
      </c>
      <c r="M69" s="130" t="str">
        <f t="shared" si="3"/>
        <v xml:space="preserve"> </v>
      </c>
      <c r="N69" s="130">
        <f t="shared" si="4"/>
        <v>0</v>
      </c>
      <c r="O69" s="4"/>
    </row>
    <row r="70" spans="1:15" x14ac:dyDescent="0.2">
      <c r="A70" s="116"/>
      <c r="B70" s="90"/>
      <c r="C70" s="51"/>
      <c r="D70" s="52"/>
      <c r="E70" s="52"/>
      <c r="F70" s="47"/>
      <c r="G70" s="92"/>
      <c r="H70" s="94"/>
      <c r="I70" s="130">
        <f t="shared" si="0"/>
        <v>0</v>
      </c>
      <c r="J70" s="89"/>
      <c r="K70" s="130">
        <f t="shared" si="1"/>
        <v>0</v>
      </c>
      <c r="L70" s="130">
        <f t="shared" si="2"/>
        <v>0</v>
      </c>
      <c r="M70" s="130" t="str">
        <f t="shared" si="3"/>
        <v xml:space="preserve"> </v>
      </c>
      <c r="N70" s="130">
        <f t="shared" si="4"/>
        <v>0</v>
      </c>
      <c r="O70" s="21"/>
    </row>
    <row r="71" spans="1:15" x14ac:dyDescent="0.2">
      <c r="A71" s="116"/>
      <c r="B71" s="90"/>
      <c r="C71" s="51"/>
      <c r="D71" s="52"/>
      <c r="E71" s="52"/>
      <c r="F71" s="47"/>
      <c r="G71" s="92"/>
      <c r="H71" s="94"/>
      <c r="I71" s="130">
        <f t="shared" si="0"/>
        <v>0</v>
      </c>
      <c r="J71" s="89"/>
      <c r="K71" s="130">
        <f t="shared" si="1"/>
        <v>0</v>
      </c>
      <c r="L71" s="130">
        <f t="shared" si="2"/>
        <v>0</v>
      </c>
      <c r="M71" s="130" t="str">
        <f t="shared" si="3"/>
        <v xml:space="preserve"> </v>
      </c>
      <c r="N71" s="130">
        <f t="shared" si="4"/>
        <v>0</v>
      </c>
      <c r="O71" s="4"/>
    </row>
    <row r="72" spans="1:15" x14ac:dyDescent="0.2">
      <c r="A72" s="116"/>
      <c r="B72" s="90"/>
      <c r="C72" s="51"/>
      <c r="D72" s="52"/>
      <c r="E72" s="52"/>
      <c r="F72" s="47"/>
      <c r="G72" s="92"/>
      <c r="H72" s="94"/>
      <c r="I72" s="130">
        <f t="shared" ref="I72:I100" si="5">IF(E72&gt;0,E72-D72,0)</f>
        <v>0</v>
      </c>
      <c r="J72" s="89"/>
      <c r="K72" s="130">
        <f t="shared" ref="K72:K100" si="6">IF(G72="GUV",K71+I72,K71)</f>
        <v>0</v>
      </c>
      <c r="L72" s="130">
        <f t="shared" ref="L72:L100" si="7">L71+I72</f>
        <v>0</v>
      </c>
      <c r="M72" s="130" t="str">
        <f t="shared" ref="M72:M100" si="8">IF(G72="GUV",I72," ")</f>
        <v xml:space="preserve"> </v>
      </c>
      <c r="N72" s="130">
        <f t="shared" ref="N72:N100" si="9">IF(G72="GUV"," ",I72)</f>
        <v>0</v>
      </c>
      <c r="O72" s="4"/>
    </row>
    <row r="73" spans="1:15" x14ac:dyDescent="0.2">
      <c r="A73" s="116"/>
      <c r="B73" s="90"/>
      <c r="C73" s="91"/>
      <c r="D73" s="1"/>
      <c r="E73" s="1"/>
      <c r="F73" s="47"/>
      <c r="G73" s="92"/>
      <c r="H73" s="94"/>
      <c r="I73" s="130">
        <f t="shared" si="5"/>
        <v>0</v>
      </c>
      <c r="J73" s="89"/>
      <c r="K73" s="130">
        <f t="shared" si="6"/>
        <v>0</v>
      </c>
      <c r="L73" s="130">
        <f t="shared" si="7"/>
        <v>0</v>
      </c>
      <c r="M73" s="130" t="str">
        <f t="shared" si="8"/>
        <v xml:space="preserve"> </v>
      </c>
      <c r="N73" s="130">
        <f t="shared" si="9"/>
        <v>0</v>
      </c>
      <c r="O73" s="4"/>
    </row>
    <row r="74" spans="1:15" x14ac:dyDescent="0.2">
      <c r="A74" s="116"/>
      <c r="B74" s="90"/>
      <c r="C74" s="91"/>
      <c r="D74" s="1"/>
      <c r="E74" s="1"/>
      <c r="F74" s="47"/>
      <c r="G74" s="92"/>
      <c r="H74" s="94"/>
      <c r="I74" s="130">
        <f t="shared" si="5"/>
        <v>0</v>
      </c>
      <c r="J74" s="89"/>
      <c r="K74" s="130">
        <f t="shared" si="6"/>
        <v>0</v>
      </c>
      <c r="L74" s="130">
        <f t="shared" si="7"/>
        <v>0</v>
      </c>
      <c r="M74" s="130" t="str">
        <f t="shared" si="8"/>
        <v xml:space="preserve"> </v>
      </c>
      <c r="N74" s="130">
        <f t="shared" si="9"/>
        <v>0</v>
      </c>
      <c r="O74" s="4"/>
    </row>
    <row r="75" spans="1:15" x14ac:dyDescent="0.2">
      <c r="A75" s="116"/>
      <c r="B75" s="90"/>
      <c r="C75" s="91"/>
      <c r="D75" s="1"/>
      <c r="E75" s="1"/>
      <c r="F75" s="47"/>
      <c r="G75" s="92"/>
      <c r="H75" s="94"/>
      <c r="I75" s="130">
        <f t="shared" si="5"/>
        <v>0</v>
      </c>
      <c r="J75" s="89"/>
      <c r="K75" s="130">
        <f t="shared" si="6"/>
        <v>0</v>
      </c>
      <c r="L75" s="130">
        <f t="shared" si="7"/>
        <v>0</v>
      </c>
      <c r="M75" s="130" t="str">
        <f t="shared" si="8"/>
        <v xml:space="preserve"> </v>
      </c>
      <c r="N75" s="130">
        <f t="shared" si="9"/>
        <v>0</v>
      </c>
      <c r="O75" s="4"/>
    </row>
    <row r="76" spans="1:15" x14ac:dyDescent="0.2">
      <c r="A76" s="116"/>
      <c r="B76" s="90"/>
      <c r="C76" s="91"/>
      <c r="D76" s="1"/>
      <c r="E76" s="1"/>
      <c r="F76" s="47"/>
      <c r="G76" s="92"/>
      <c r="H76" s="94"/>
      <c r="I76" s="130">
        <f t="shared" si="5"/>
        <v>0</v>
      </c>
      <c r="J76" s="89"/>
      <c r="K76" s="130">
        <f t="shared" si="6"/>
        <v>0</v>
      </c>
      <c r="L76" s="130">
        <f t="shared" si="7"/>
        <v>0</v>
      </c>
      <c r="M76" s="130" t="str">
        <f t="shared" si="8"/>
        <v xml:space="preserve"> </v>
      </c>
      <c r="N76" s="130">
        <f t="shared" si="9"/>
        <v>0</v>
      </c>
      <c r="O76" s="4"/>
    </row>
    <row r="77" spans="1:15" x14ac:dyDescent="0.2">
      <c r="A77" s="116"/>
      <c r="B77" s="90"/>
      <c r="C77" s="91"/>
      <c r="D77" s="1"/>
      <c r="E77" s="1"/>
      <c r="F77" s="47"/>
      <c r="G77" s="92"/>
      <c r="H77" s="94"/>
      <c r="I77" s="130">
        <f t="shared" si="5"/>
        <v>0</v>
      </c>
      <c r="J77" s="89"/>
      <c r="K77" s="130">
        <f t="shared" si="6"/>
        <v>0</v>
      </c>
      <c r="L77" s="130">
        <f t="shared" si="7"/>
        <v>0</v>
      </c>
      <c r="M77" s="130" t="str">
        <f t="shared" si="8"/>
        <v xml:space="preserve"> </v>
      </c>
      <c r="N77" s="130">
        <f t="shared" si="9"/>
        <v>0</v>
      </c>
      <c r="O77" s="21"/>
    </row>
    <row r="78" spans="1:15" x14ac:dyDescent="0.2">
      <c r="A78" s="116"/>
      <c r="B78" s="90"/>
      <c r="C78" s="91"/>
      <c r="D78" s="1"/>
      <c r="E78" s="1"/>
      <c r="F78" s="47"/>
      <c r="G78" s="92"/>
      <c r="H78" s="94"/>
      <c r="I78" s="130">
        <f t="shared" si="5"/>
        <v>0</v>
      </c>
      <c r="J78" s="89"/>
      <c r="K78" s="130">
        <f t="shared" si="6"/>
        <v>0</v>
      </c>
      <c r="L78" s="130">
        <f t="shared" si="7"/>
        <v>0</v>
      </c>
      <c r="M78" s="130" t="str">
        <f t="shared" si="8"/>
        <v xml:space="preserve"> </v>
      </c>
      <c r="N78" s="130">
        <f t="shared" si="9"/>
        <v>0</v>
      </c>
      <c r="O78" s="4"/>
    </row>
    <row r="79" spans="1:15" x14ac:dyDescent="0.2">
      <c r="A79" s="116"/>
      <c r="B79" s="90"/>
      <c r="C79" s="91"/>
      <c r="D79" s="1"/>
      <c r="E79" s="1"/>
      <c r="F79" s="47"/>
      <c r="G79" s="92"/>
      <c r="H79" s="94"/>
      <c r="I79" s="130">
        <f t="shared" si="5"/>
        <v>0</v>
      </c>
      <c r="J79" s="89"/>
      <c r="K79" s="130">
        <f t="shared" si="6"/>
        <v>0</v>
      </c>
      <c r="L79" s="130">
        <f t="shared" si="7"/>
        <v>0</v>
      </c>
      <c r="M79" s="130" t="str">
        <f t="shared" si="8"/>
        <v xml:space="preserve"> </v>
      </c>
      <c r="N79" s="130">
        <f t="shared" si="9"/>
        <v>0</v>
      </c>
      <c r="O79" s="4"/>
    </row>
    <row r="80" spans="1:15" x14ac:dyDescent="0.2">
      <c r="A80" s="116"/>
      <c r="B80" s="90"/>
      <c r="C80" s="91"/>
      <c r="D80" s="1"/>
      <c r="E80" s="1"/>
      <c r="F80" s="47"/>
      <c r="G80" s="92"/>
      <c r="H80" s="94"/>
      <c r="I80" s="130">
        <f t="shared" si="5"/>
        <v>0</v>
      </c>
      <c r="J80" s="89"/>
      <c r="K80" s="130">
        <f t="shared" si="6"/>
        <v>0</v>
      </c>
      <c r="L80" s="130">
        <f t="shared" si="7"/>
        <v>0</v>
      </c>
      <c r="M80" s="130" t="str">
        <f t="shared" si="8"/>
        <v xml:space="preserve"> </v>
      </c>
      <c r="N80" s="130">
        <f t="shared" si="9"/>
        <v>0</v>
      </c>
      <c r="O80" s="4"/>
    </row>
    <row r="81" spans="1:15" x14ac:dyDescent="0.2">
      <c r="A81" s="116"/>
      <c r="B81" s="90"/>
      <c r="C81" s="91"/>
      <c r="D81" s="1"/>
      <c r="E81" s="1"/>
      <c r="F81" s="47"/>
      <c r="G81" s="92"/>
      <c r="H81" s="94"/>
      <c r="I81" s="130">
        <f t="shared" si="5"/>
        <v>0</v>
      </c>
      <c r="J81" s="89"/>
      <c r="K81" s="130">
        <f t="shared" si="6"/>
        <v>0</v>
      </c>
      <c r="L81" s="130">
        <f t="shared" si="7"/>
        <v>0</v>
      </c>
      <c r="M81" s="130" t="str">
        <f t="shared" si="8"/>
        <v xml:space="preserve"> </v>
      </c>
      <c r="N81" s="130">
        <f t="shared" si="9"/>
        <v>0</v>
      </c>
      <c r="O81" s="4"/>
    </row>
    <row r="82" spans="1:15" x14ac:dyDescent="0.2">
      <c r="A82" s="116"/>
      <c r="B82" s="90"/>
      <c r="C82" s="91"/>
      <c r="D82" s="1"/>
      <c r="E82" s="1"/>
      <c r="F82" s="47"/>
      <c r="G82" s="92"/>
      <c r="H82" s="94"/>
      <c r="I82" s="130">
        <f t="shared" si="5"/>
        <v>0</v>
      </c>
      <c r="J82" s="89"/>
      <c r="K82" s="130">
        <f t="shared" si="6"/>
        <v>0</v>
      </c>
      <c r="L82" s="130">
        <f t="shared" si="7"/>
        <v>0</v>
      </c>
      <c r="M82" s="130" t="str">
        <f t="shared" si="8"/>
        <v xml:space="preserve"> </v>
      </c>
      <c r="N82" s="130">
        <f t="shared" si="9"/>
        <v>0</v>
      </c>
      <c r="O82" s="4"/>
    </row>
    <row r="83" spans="1:15" x14ac:dyDescent="0.2">
      <c r="A83" s="116"/>
      <c r="B83" s="90"/>
      <c r="C83" s="91"/>
      <c r="D83" s="1"/>
      <c r="E83" s="1"/>
      <c r="F83" s="47"/>
      <c r="G83" s="92"/>
      <c r="H83" s="94"/>
      <c r="I83" s="130">
        <f t="shared" si="5"/>
        <v>0</v>
      </c>
      <c r="J83" s="89"/>
      <c r="K83" s="130">
        <f t="shared" si="6"/>
        <v>0</v>
      </c>
      <c r="L83" s="130">
        <f t="shared" si="7"/>
        <v>0</v>
      </c>
      <c r="M83" s="130" t="str">
        <f t="shared" si="8"/>
        <v xml:space="preserve"> </v>
      </c>
      <c r="N83" s="130">
        <f t="shared" si="9"/>
        <v>0</v>
      </c>
      <c r="O83" s="4"/>
    </row>
    <row r="84" spans="1:15" x14ac:dyDescent="0.2">
      <c r="A84" s="116"/>
      <c r="B84" s="90"/>
      <c r="C84" s="91"/>
      <c r="D84" s="1"/>
      <c r="E84" s="1"/>
      <c r="F84" s="47"/>
      <c r="G84" s="92"/>
      <c r="H84" s="94"/>
      <c r="I84" s="130">
        <f t="shared" si="5"/>
        <v>0</v>
      </c>
      <c r="J84" s="89"/>
      <c r="K84" s="130">
        <f t="shared" si="6"/>
        <v>0</v>
      </c>
      <c r="L84" s="130">
        <f t="shared" si="7"/>
        <v>0</v>
      </c>
      <c r="M84" s="130" t="str">
        <f t="shared" si="8"/>
        <v xml:space="preserve"> </v>
      </c>
      <c r="N84" s="130">
        <f t="shared" si="9"/>
        <v>0</v>
      </c>
      <c r="O84" s="4"/>
    </row>
    <row r="85" spans="1:15" x14ac:dyDescent="0.2">
      <c r="A85" s="116"/>
      <c r="B85" s="90"/>
      <c r="C85" s="91"/>
      <c r="D85" s="1"/>
      <c r="E85" s="1"/>
      <c r="F85" s="47"/>
      <c r="G85" s="92"/>
      <c r="H85" s="94"/>
      <c r="I85" s="130">
        <f t="shared" si="5"/>
        <v>0</v>
      </c>
      <c r="J85" s="89"/>
      <c r="K85" s="130">
        <f t="shared" si="6"/>
        <v>0</v>
      </c>
      <c r="L85" s="130">
        <f t="shared" si="7"/>
        <v>0</v>
      </c>
      <c r="M85" s="130" t="str">
        <f t="shared" si="8"/>
        <v xml:space="preserve"> </v>
      </c>
      <c r="N85" s="130">
        <f t="shared" si="9"/>
        <v>0</v>
      </c>
      <c r="O85" s="4"/>
    </row>
    <row r="86" spans="1:15" x14ac:dyDescent="0.2">
      <c r="A86" s="116"/>
      <c r="B86" s="90"/>
      <c r="C86" s="91"/>
      <c r="D86" s="1"/>
      <c r="E86" s="1"/>
      <c r="F86" s="47"/>
      <c r="G86" s="92"/>
      <c r="H86" s="94"/>
      <c r="I86" s="130">
        <f t="shared" si="5"/>
        <v>0</v>
      </c>
      <c r="J86" s="89"/>
      <c r="K86" s="130">
        <f t="shared" si="6"/>
        <v>0</v>
      </c>
      <c r="L86" s="130">
        <f t="shared" si="7"/>
        <v>0</v>
      </c>
      <c r="M86" s="130" t="str">
        <f t="shared" si="8"/>
        <v xml:space="preserve"> </v>
      </c>
      <c r="N86" s="130">
        <f t="shared" si="9"/>
        <v>0</v>
      </c>
      <c r="O86" s="4"/>
    </row>
    <row r="87" spans="1:15" x14ac:dyDescent="0.2">
      <c r="A87" s="116"/>
      <c r="B87" s="90"/>
      <c r="C87" s="91"/>
      <c r="D87" s="1"/>
      <c r="E87" s="1"/>
      <c r="F87" s="47"/>
      <c r="G87" s="92"/>
      <c r="H87" s="94"/>
      <c r="I87" s="130">
        <f t="shared" si="5"/>
        <v>0</v>
      </c>
      <c r="J87" s="89"/>
      <c r="K87" s="130">
        <f t="shared" si="6"/>
        <v>0</v>
      </c>
      <c r="L87" s="130">
        <f t="shared" si="7"/>
        <v>0</v>
      </c>
      <c r="M87" s="130" t="str">
        <f t="shared" si="8"/>
        <v xml:space="preserve"> </v>
      </c>
      <c r="N87" s="130">
        <f t="shared" si="9"/>
        <v>0</v>
      </c>
      <c r="O87" s="21"/>
    </row>
    <row r="88" spans="1:15" x14ac:dyDescent="0.2">
      <c r="A88" s="116"/>
      <c r="B88" s="90"/>
      <c r="C88" s="91"/>
      <c r="D88" s="1"/>
      <c r="E88" s="1"/>
      <c r="F88" s="47"/>
      <c r="G88" s="92"/>
      <c r="H88" s="94"/>
      <c r="I88" s="130">
        <f t="shared" si="5"/>
        <v>0</v>
      </c>
      <c r="J88" s="89"/>
      <c r="K88" s="130">
        <f t="shared" si="6"/>
        <v>0</v>
      </c>
      <c r="L88" s="130">
        <f t="shared" si="7"/>
        <v>0</v>
      </c>
      <c r="M88" s="130" t="str">
        <f t="shared" si="8"/>
        <v xml:space="preserve"> </v>
      </c>
      <c r="N88" s="130">
        <f t="shared" si="9"/>
        <v>0</v>
      </c>
      <c r="O88" s="4"/>
    </row>
    <row r="89" spans="1:15" x14ac:dyDescent="0.2">
      <c r="A89" s="116"/>
      <c r="B89" s="90"/>
      <c r="C89" s="91"/>
      <c r="D89" s="1"/>
      <c r="E89" s="1"/>
      <c r="F89" s="47"/>
      <c r="G89" s="92"/>
      <c r="H89" s="94"/>
      <c r="I89" s="130">
        <f t="shared" si="5"/>
        <v>0</v>
      </c>
      <c r="J89" s="89"/>
      <c r="K89" s="130">
        <f t="shared" si="6"/>
        <v>0</v>
      </c>
      <c r="L89" s="130">
        <f t="shared" si="7"/>
        <v>0</v>
      </c>
      <c r="M89" s="130" t="str">
        <f t="shared" si="8"/>
        <v xml:space="preserve"> </v>
      </c>
      <c r="N89" s="130">
        <f t="shared" si="9"/>
        <v>0</v>
      </c>
      <c r="O89" s="4"/>
    </row>
    <row r="90" spans="1:15" x14ac:dyDescent="0.2">
      <c r="A90" s="116"/>
      <c r="B90" s="90"/>
      <c r="C90" s="91"/>
      <c r="D90" s="1"/>
      <c r="E90" s="1"/>
      <c r="F90" s="47"/>
      <c r="G90" s="92"/>
      <c r="H90" s="94"/>
      <c r="I90" s="130">
        <f t="shared" si="5"/>
        <v>0</v>
      </c>
      <c r="J90" s="89"/>
      <c r="K90" s="130">
        <f t="shared" si="6"/>
        <v>0</v>
      </c>
      <c r="L90" s="130">
        <f t="shared" si="7"/>
        <v>0</v>
      </c>
      <c r="M90" s="130" t="str">
        <f t="shared" si="8"/>
        <v xml:space="preserve"> </v>
      </c>
      <c r="N90" s="130">
        <f t="shared" si="9"/>
        <v>0</v>
      </c>
      <c r="O90" s="4"/>
    </row>
    <row r="91" spans="1:15" x14ac:dyDescent="0.2">
      <c r="A91" s="116"/>
      <c r="B91" s="90"/>
      <c r="C91" s="91"/>
      <c r="D91" s="1"/>
      <c r="E91" s="1"/>
      <c r="F91" s="47"/>
      <c r="G91" s="92"/>
      <c r="H91" s="94"/>
      <c r="I91" s="130">
        <f t="shared" si="5"/>
        <v>0</v>
      </c>
      <c r="J91" s="89"/>
      <c r="K91" s="130">
        <f t="shared" si="6"/>
        <v>0</v>
      </c>
      <c r="L91" s="130">
        <f t="shared" si="7"/>
        <v>0</v>
      </c>
      <c r="M91" s="130" t="str">
        <f t="shared" si="8"/>
        <v xml:space="preserve"> </v>
      </c>
      <c r="N91" s="130">
        <f t="shared" si="9"/>
        <v>0</v>
      </c>
      <c r="O91" s="4"/>
    </row>
    <row r="92" spans="1:15" x14ac:dyDescent="0.2">
      <c r="A92" s="116"/>
      <c r="B92" s="90"/>
      <c r="C92" s="91"/>
      <c r="D92" s="1"/>
      <c r="E92" s="1"/>
      <c r="F92" s="47"/>
      <c r="G92" s="92"/>
      <c r="H92" s="94"/>
      <c r="I92" s="130">
        <f t="shared" si="5"/>
        <v>0</v>
      </c>
      <c r="J92" s="89"/>
      <c r="K92" s="130">
        <f t="shared" si="6"/>
        <v>0</v>
      </c>
      <c r="L92" s="130">
        <f t="shared" si="7"/>
        <v>0</v>
      </c>
      <c r="M92" s="130" t="str">
        <f t="shared" si="8"/>
        <v xml:space="preserve"> </v>
      </c>
      <c r="N92" s="130">
        <f t="shared" si="9"/>
        <v>0</v>
      </c>
      <c r="O92" s="4"/>
    </row>
    <row r="93" spans="1:15" x14ac:dyDescent="0.2">
      <c r="A93" s="116"/>
      <c r="B93" s="90"/>
      <c r="C93" s="91"/>
      <c r="D93" s="1"/>
      <c r="E93" s="1"/>
      <c r="F93" s="47"/>
      <c r="G93" s="92"/>
      <c r="H93" s="94"/>
      <c r="I93" s="130">
        <f t="shared" si="5"/>
        <v>0</v>
      </c>
      <c r="J93" s="89"/>
      <c r="K93" s="130">
        <f t="shared" si="6"/>
        <v>0</v>
      </c>
      <c r="L93" s="130">
        <f t="shared" si="7"/>
        <v>0</v>
      </c>
      <c r="M93" s="130" t="str">
        <f t="shared" si="8"/>
        <v xml:space="preserve"> </v>
      </c>
      <c r="N93" s="130">
        <f t="shared" si="9"/>
        <v>0</v>
      </c>
      <c r="O93" s="4"/>
    </row>
    <row r="94" spans="1:15" x14ac:dyDescent="0.2">
      <c r="A94" s="116"/>
      <c r="B94" s="90"/>
      <c r="C94" s="91"/>
      <c r="D94" s="1"/>
      <c r="E94" s="1"/>
      <c r="F94" s="47"/>
      <c r="G94" s="92"/>
      <c r="H94" s="94"/>
      <c r="I94" s="130">
        <f t="shared" si="5"/>
        <v>0</v>
      </c>
      <c r="J94" s="89"/>
      <c r="K94" s="130">
        <f t="shared" si="6"/>
        <v>0</v>
      </c>
      <c r="L94" s="130">
        <f t="shared" si="7"/>
        <v>0</v>
      </c>
      <c r="M94" s="130" t="str">
        <f t="shared" si="8"/>
        <v xml:space="preserve"> </v>
      </c>
      <c r="N94" s="130">
        <f t="shared" si="9"/>
        <v>0</v>
      </c>
      <c r="O94" s="21"/>
    </row>
    <row r="95" spans="1:15" x14ac:dyDescent="0.2">
      <c r="A95" s="116"/>
      <c r="B95" s="90"/>
      <c r="C95" s="91"/>
      <c r="D95" s="1"/>
      <c r="E95" s="1"/>
      <c r="F95" s="47"/>
      <c r="G95" s="92"/>
      <c r="H95" s="94"/>
      <c r="I95" s="130">
        <f t="shared" si="5"/>
        <v>0</v>
      </c>
      <c r="J95" s="89"/>
      <c r="K95" s="130">
        <f t="shared" si="6"/>
        <v>0</v>
      </c>
      <c r="L95" s="130">
        <f t="shared" si="7"/>
        <v>0</v>
      </c>
      <c r="M95" s="130" t="str">
        <f t="shared" si="8"/>
        <v xml:space="preserve"> </v>
      </c>
      <c r="N95" s="130">
        <f t="shared" si="9"/>
        <v>0</v>
      </c>
      <c r="O95" s="4"/>
    </row>
    <row r="96" spans="1:15" x14ac:dyDescent="0.2">
      <c r="A96" s="116"/>
      <c r="B96" s="90"/>
      <c r="C96" s="91"/>
      <c r="D96" s="1"/>
      <c r="E96" s="1"/>
      <c r="F96" s="47"/>
      <c r="G96" s="92"/>
      <c r="H96" s="94"/>
      <c r="I96" s="130">
        <f t="shared" si="5"/>
        <v>0</v>
      </c>
      <c r="J96" s="89"/>
      <c r="K96" s="130">
        <f t="shared" si="6"/>
        <v>0</v>
      </c>
      <c r="L96" s="130">
        <f t="shared" si="7"/>
        <v>0</v>
      </c>
      <c r="M96" s="130" t="str">
        <f t="shared" si="8"/>
        <v xml:space="preserve"> </v>
      </c>
      <c r="N96" s="130">
        <f t="shared" si="9"/>
        <v>0</v>
      </c>
      <c r="O96" s="4"/>
    </row>
    <row r="97" spans="1:18" x14ac:dyDescent="0.2">
      <c r="A97" s="116"/>
      <c r="B97" s="90"/>
      <c r="C97" s="91"/>
      <c r="D97" s="1"/>
      <c r="E97" s="1"/>
      <c r="F97" s="47"/>
      <c r="G97" s="92"/>
      <c r="H97" s="94"/>
      <c r="I97" s="130">
        <f t="shared" si="5"/>
        <v>0</v>
      </c>
      <c r="J97" s="89"/>
      <c r="K97" s="130">
        <f t="shared" si="6"/>
        <v>0</v>
      </c>
      <c r="L97" s="130">
        <f t="shared" si="7"/>
        <v>0</v>
      </c>
      <c r="M97" s="130" t="str">
        <f t="shared" si="8"/>
        <v xml:space="preserve"> </v>
      </c>
      <c r="N97" s="130">
        <f t="shared" si="9"/>
        <v>0</v>
      </c>
      <c r="O97" s="4"/>
    </row>
    <row r="98" spans="1:18" x14ac:dyDescent="0.2">
      <c r="A98" s="116"/>
      <c r="B98" s="90"/>
      <c r="C98" s="91"/>
      <c r="D98" s="1"/>
      <c r="E98" s="1"/>
      <c r="F98" s="47"/>
      <c r="G98" s="92"/>
      <c r="H98" s="94"/>
      <c r="I98" s="130">
        <f t="shared" si="5"/>
        <v>0</v>
      </c>
      <c r="J98" s="89"/>
      <c r="K98" s="130">
        <f t="shared" si="6"/>
        <v>0</v>
      </c>
      <c r="L98" s="130">
        <f t="shared" si="7"/>
        <v>0</v>
      </c>
      <c r="M98" s="130" t="str">
        <f t="shared" si="8"/>
        <v xml:space="preserve"> </v>
      </c>
      <c r="N98" s="130">
        <f t="shared" si="9"/>
        <v>0</v>
      </c>
      <c r="O98" s="4"/>
    </row>
    <row r="99" spans="1:18" x14ac:dyDescent="0.2">
      <c r="A99" s="116"/>
      <c r="B99" s="90"/>
      <c r="C99" s="91"/>
      <c r="D99" s="1"/>
      <c r="E99" s="1"/>
      <c r="F99" s="47"/>
      <c r="G99" s="92"/>
      <c r="H99" s="94"/>
      <c r="I99" s="130">
        <f t="shared" si="5"/>
        <v>0</v>
      </c>
      <c r="J99" s="89"/>
      <c r="K99" s="130">
        <f t="shared" si="6"/>
        <v>0</v>
      </c>
      <c r="L99" s="130">
        <f t="shared" si="7"/>
        <v>0</v>
      </c>
      <c r="M99" s="130" t="str">
        <f t="shared" si="8"/>
        <v xml:space="preserve"> </v>
      </c>
      <c r="N99" s="130">
        <f t="shared" si="9"/>
        <v>0</v>
      </c>
      <c r="O99" s="4"/>
    </row>
    <row r="100" spans="1:18" x14ac:dyDescent="0.2">
      <c r="A100" s="116"/>
      <c r="B100" s="90"/>
      <c r="C100" s="91"/>
      <c r="D100" s="1"/>
      <c r="E100" s="1"/>
      <c r="F100" s="47"/>
      <c r="G100" s="92"/>
      <c r="H100" s="94"/>
      <c r="I100" s="130">
        <f t="shared" si="5"/>
        <v>0</v>
      </c>
      <c r="J100" s="89"/>
      <c r="K100" s="130">
        <f t="shared" si="6"/>
        <v>0</v>
      </c>
      <c r="L100" s="130">
        <f t="shared" si="7"/>
        <v>0</v>
      </c>
      <c r="M100" s="130" t="str">
        <f t="shared" si="8"/>
        <v xml:space="preserve"> </v>
      </c>
      <c r="N100" s="130">
        <f t="shared" si="9"/>
        <v>0</v>
      </c>
      <c r="O100" s="4"/>
    </row>
    <row r="101" spans="1:18" x14ac:dyDescent="0.2">
      <c r="K101" s="130">
        <f>MAX(K6:K100)</f>
        <v>0</v>
      </c>
      <c r="L101" s="130">
        <f>MAX(L6:L100)</f>
        <v>0</v>
      </c>
      <c r="M101" s="130">
        <f>SUM(M7:M100)</f>
        <v>0</v>
      </c>
      <c r="N101" s="130">
        <f>SUM(N7:N100)</f>
        <v>0</v>
      </c>
      <c r="O101" s="4"/>
    </row>
    <row r="102" spans="1:18" x14ac:dyDescent="0.2">
      <c r="D102" s="16"/>
      <c r="M102" s="75"/>
      <c r="N102" s="3"/>
      <c r="O102" s="4"/>
    </row>
    <row r="103" spans="1:18" x14ac:dyDescent="0.2">
      <c r="D103" s="16"/>
      <c r="M103" s="75"/>
      <c r="N103" s="3"/>
      <c r="O103" s="4"/>
    </row>
    <row r="104" spans="1:18" x14ac:dyDescent="0.2">
      <c r="I104" s="5"/>
      <c r="K104" s="5"/>
      <c r="M104" s="75"/>
      <c r="N104" s="3"/>
      <c r="O104" s="4"/>
    </row>
    <row r="105" spans="1:18" x14ac:dyDescent="0.2">
      <c r="M105" s="75"/>
      <c r="N105" s="3"/>
      <c r="O105" s="4"/>
    </row>
    <row r="106" spans="1:18" x14ac:dyDescent="0.2">
      <c r="I106" s="18"/>
      <c r="K106" s="18"/>
      <c r="M106" s="75"/>
      <c r="N106" s="3"/>
      <c r="O106" s="4"/>
      <c r="P106" s="16"/>
      <c r="R106" s="16"/>
    </row>
    <row r="107" spans="1:18" x14ac:dyDescent="0.2">
      <c r="I107" s="19"/>
      <c r="K107" s="19"/>
      <c r="M107" s="75"/>
      <c r="N107" s="3"/>
      <c r="O107" s="4"/>
      <c r="P107" s="16"/>
    </row>
    <row r="108" spans="1:18" x14ac:dyDescent="0.2">
      <c r="D108" s="16"/>
      <c r="E108" s="16"/>
      <c r="G108" s="17"/>
      <c r="H108" s="17"/>
      <c r="I108" s="20"/>
      <c r="J108" s="17"/>
      <c r="K108" s="20"/>
      <c r="M108" s="75"/>
      <c r="N108" s="3"/>
      <c r="O108" s="4"/>
    </row>
    <row r="109" spans="1:18" x14ac:dyDescent="0.2">
      <c r="D109" s="16"/>
      <c r="E109" s="16"/>
      <c r="G109" s="17"/>
      <c r="H109" s="17"/>
      <c r="I109" s="18"/>
      <c r="J109" s="17"/>
      <c r="K109" s="18"/>
      <c r="M109" s="75"/>
      <c r="N109" s="3"/>
      <c r="O109" s="4"/>
    </row>
    <row r="110" spans="1:18" x14ac:dyDescent="0.2">
      <c r="D110" s="16"/>
      <c r="E110" s="16"/>
      <c r="G110" s="17"/>
      <c r="H110" s="17"/>
      <c r="I110" s="16"/>
      <c r="J110" s="17"/>
      <c r="K110" s="16"/>
      <c r="M110" s="75"/>
      <c r="N110" s="3"/>
      <c r="O110" s="4"/>
    </row>
    <row r="111" spans="1:18" x14ac:dyDescent="0.2">
      <c r="D111" s="16"/>
      <c r="E111" s="16"/>
      <c r="G111" s="17"/>
      <c r="H111" s="17"/>
      <c r="I111" s="16"/>
      <c r="J111" s="17"/>
      <c r="K111" s="16"/>
      <c r="M111" s="75"/>
      <c r="N111" s="3"/>
      <c r="O111" s="4"/>
    </row>
    <row r="112" spans="1:18" x14ac:dyDescent="0.2">
      <c r="D112" s="16"/>
      <c r="E112" s="16"/>
      <c r="G112" s="17"/>
      <c r="H112" s="17"/>
      <c r="I112" s="16"/>
      <c r="J112" s="17"/>
      <c r="K112" s="16"/>
      <c r="M112" s="75"/>
      <c r="N112" s="3"/>
      <c r="O112" s="4"/>
    </row>
    <row r="113" spans="4:15" x14ac:dyDescent="0.2">
      <c r="D113" s="16"/>
      <c r="E113" s="16"/>
      <c r="G113" s="17"/>
      <c r="H113" s="17"/>
      <c r="I113" s="16"/>
      <c r="J113" s="17"/>
      <c r="K113" s="16"/>
      <c r="M113" s="75"/>
      <c r="N113" s="3"/>
      <c r="O113" s="4"/>
    </row>
    <row r="114" spans="4:15" x14ac:dyDescent="0.2">
      <c r="D114" s="16"/>
      <c r="E114" s="16"/>
      <c r="G114" s="17"/>
      <c r="H114" s="17"/>
      <c r="I114" s="16"/>
      <c r="J114" s="17"/>
      <c r="K114" s="16"/>
      <c r="M114" s="75"/>
      <c r="N114" s="3"/>
      <c r="O114" s="4"/>
    </row>
    <row r="115" spans="4:15" x14ac:dyDescent="0.2">
      <c r="D115" s="16"/>
      <c r="E115" s="16"/>
      <c r="G115" s="17"/>
      <c r="H115" s="17"/>
      <c r="I115" s="16"/>
      <c r="J115" s="17"/>
      <c r="K115" s="16"/>
      <c r="M115" s="75"/>
      <c r="N115" s="3"/>
      <c r="O115" s="4"/>
    </row>
    <row r="116" spans="4:15" x14ac:dyDescent="0.2">
      <c r="D116" s="16"/>
      <c r="E116" s="16"/>
      <c r="G116" s="17"/>
      <c r="H116" s="17"/>
      <c r="I116" s="16"/>
      <c r="J116" s="17"/>
      <c r="K116" s="16"/>
      <c r="M116" s="75"/>
      <c r="N116" s="3"/>
      <c r="O116" s="4"/>
    </row>
    <row r="117" spans="4:15" x14ac:dyDescent="0.2">
      <c r="D117" s="16"/>
      <c r="E117" s="16"/>
      <c r="G117" s="17"/>
      <c r="H117" s="17"/>
      <c r="I117" s="16"/>
      <c r="J117" s="17"/>
      <c r="K117" s="16"/>
      <c r="M117" s="74"/>
      <c r="N117" s="75"/>
    </row>
    <row r="118" spans="4:15" x14ac:dyDescent="0.2">
      <c r="D118" s="16"/>
      <c r="E118" s="16"/>
      <c r="G118" s="17"/>
      <c r="H118" s="17"/>
      <c r="I118" s="16"/>
      <c r="J118" s="17"/>
      <c r="K118" s="16"/>
      <c r="M118" s="74"/>
      <c r="N118" s="75"/>
    </row>
    <row r="119" spans="4:15" x14ac:dyDescent="0.2">
      <c r="D119" s="16"/>
      <c r="E119" s="16"/>
      <c r="G119" s="17"/>
      <c r="H119" s="17"/>
      <c r="I119" s="16"/>
      <c r="J119" s="17"/>
      <c r="K119" s="16"/>
      <c r="M119" s="74"/>
      <c r="N119" s="75"/>
    </row>
    <row r="120" spans="4:15" x14ac:dyDescent="0.2">
      <c r="D120" s="16"/>
      <c r="E120" s="16"/>
      <c r="G120" s="17"/>
      <c r="H120" s="17"/>
      <c r="I120" s="16"/>
      <c r="J120" s="17"/>
      <c r="K120" s="16"/>
      <c r="M120" s="74"/>
      <c r="N120" s="75"/>
    </row>
    <row r="121" spans="4:15" x14ac:dyDescent="0.2">
      <c r="D121" s="16"/>
      <c r="E121" s="16"/>
      <c r="G121" s="17"/>
      <c r="H121" s="17"/>
      <c r="I121" s="16"/>
      <c r="J121" s="17"/>
      <c r="K121" s="16"/>
      <c r="M121" s="74"/>
      <c r="N121" s="75"/>
    </row>
    <row r="122" spans="4:15" x14ac:dyDescent="0.2">
      <c r="D122" s="16"/>
      <c r="E122" s="16"/>
      <c r="G122" s="17"/>
      <c r="H122" s="17"/>
      <c r="I122" s="16"/>
      <c r="J122" s="17"/>
      <c r="K122" s="16"/>
      <c r="M122" s="74"/>
      <c r="N122" s="75"/>
    </row>
    <row r="123" spans="4:15" x14ac:dyDescent="0.2">
      <c r="D123" s="16"/>
      <c r="E123" s="16"/>
      <c r="G123" s="17"/>
      <c r="H123" s="17"/>
      <c r="I123" s="16"/>
      <c r="J123" s="17"/>
      <c r="K123" s="16"/>
      <c r="M123" s="74"/>
      <c r="N123" s="75"/>
    </row>
    <row r="124" spans="4:15" x14ac:dyDescent="0.2">
      <c r="D124" s="16"/>
      <c r="E124" s="16"/>
      <c r="G124" s="17"/>
      <c r="H124" s="17"/>
      <c r="I124" s="16"/>
      <c r="J124" s="17"/>
      <c r="K124" s="16"/>
      <c r="M124" s="74"/>
      <c r="N124" s="75"/>
    </row>
    <row r="125" spans="4:15" x14ac:dyDescent="0.2">
      <c r="D125" s="16"/>
      <c r="E125" s="16"/>
      <c r="G125" s="17"/>
      <c r="H125" s="17"/>
      <c r="I125" s="16"/>
      <c r="J125" s="17"/>
      <c r="K125" s="16"/>
      <c r="M125" s="74"/>
      <c r="N125" s="75"/>
    </row>
    <row r="126" spans="4:15" x14ac:dyDescent="0.2">
      <c r="D126" s="16"/>
      <c r="E126" s="16"/>
      <c r="G126" s="17"/>
      <c r="H126" s="17"/>
      <c r="I126" s="16"/>
      <c r="J126" s="17"/>
      <c r="K126" s="16"/>
      <c r="M126" s="74"/>
      <c r="N126" s="75"/>
    </row>
    <row r="127" spans="4:15" x14ac:dyDescent="0.2">
      <c r="D127" s="16"/>
      <c r="E127" s="16"/>
      <c r="G127" s="17"/>
      <c r="H127" s="17"/>
      <c r="I127" s="16"/>
      <c r="J127" s="17"/>
      <c r="K127" s="16"/>
      <c r="M127" s="74"/>
      <c r="N127" s="75"/>
    </row>
    <row r="128" spans="4:15" x14ac:dyDescent="0.2">
      <c r="D128" s="16"/>
      <c r="E128" s="16"/>
      <c r="G128" s="17"/>
      <c r="H128" s="17"/>
      <c r="I128" s="16"/>
      <c r="J128" s="17"/>
      <c r="K128" s="16"/>
      <c r="M128" s="74"/>
      <c r="N128" s="75"/>
    </row>
    <row r="129" spans="4:14" x14ac:dyDescent="0.2">
      <c r="D129" s="16"/>
      <c r="E129" s="16"/>
      <c r="G129" s="17"/>
      <c r="H129" s="17"/>
      <c r="I129" s="16"/>
      <c r="J129" s="17"/>
      <c r="K129" s="16"/>
      <c r="M129" s="74"/>
      <c r="N129" s="75"/>
    </row>
    <row r="130" spans="4:14" x14ac:dyDescent="0.2">
      <c r="D130" s="16"/>
      <c r="E130" s="16"/>
      <c r="G130" s="17"/>
      <c r="H130" s="17"/>
      <c r="I130" s="16"/>
      <c r="J130" s="17"/>
      <c r="K130" s="16"/>
      <c r="M130" s="74"/>
      <c r="N130" s="75"/>
    </row>
    <row r="131" spans="4:14" x14ac:dyDescent="0.2">
      <c r="D131" s="16"/>
      <c r="E131" s="16"/>
      <c r="G131" s="17"/>
      <c r="H131" s="17"/>
      <c r="I131" s="16"/>
      <c r="J131" s="17"/>
      <c r="K131" s="16"/>
      <c r="M131" s="74"/>
      <c r="N131" s="75"/>
    </row>
    <row r="132" spans="4:14" x14ac:dyDescent="0.2">
      <c r="M132" s="74"/>
      <c r="N132" s="75"/>
    </row>
    <row r="133" spans="4:14" x14ac:dyDescent="0.2">
      <c r="M133" s="74"/>
      <c r="N133" s="75"/>
    </row>
    <row r="134" spans="4:14" x14ac:dyDescent="0.2">
      <c r="M134" s="74"/>
      <c r="N134" s="75"/>
    </row>
    <row r="135" spans="4:14" x14ac:dyDescent="0.2">
      <c r="I135" s="5"/>
      <c r="K135" s="5"/>
      <c r="M135" s="74"/>
      <c r="N135" s="75"/>
    </row>
    <row r="136" spans="4:14" x14ac:dyDescent="0.2">
      <c r="M136" s="74"/>
      <c r="N136" s="75"/>
    </row>
    <row r="137" spans="4:14" x14ac:dyDescent="0.2">
      <c r="I137" s="21"/>
      <c r="K137" s="21"/>
      <c r="M137" s="74"/>
      <c r="N137" s="75"/>
    </row>
    <row r="138" spans="4:14" x14ac:dyDescent="0.2">
      <c r="I138" s="19"/>
      <c r="K138" s="19"/>
      <c r="M138" s="74"/>
      <c r="N138" s="75"/>
    </row>
    <row r="139" spans="4:14" x14ac:dyDescent="0.2">
      <c r="M139" s="74"/>
      <c r="N139" s="76"/>
    </row>
    <row r="140" spans="4:14" x14ac:dyDescent="0.2">
      <c r="M140" s="74"/>
      <c r="N140" s="75"/>
    </row>
    <row r="141" spans="4:14" x14ac:dyDescent="0.2">
      <c r="M141" s="74"/>
      <c r="N141" s="77"/>
    </row>
    <row r="142" spans="4:14" x14ac:dyDescent="0.2">
      <c r="M142" s="74"/>
      <c r="N142" s="78"/>
    </row>
    <row r="143" spans="4:14" x14ac:dyDescent="0.2">
      <c r="N143" s="20"/>
    </row>
    <row r="144" spans="4:14" x14ac:dyDescent="0.2">
      <c r="N144" s="18"/>
    </row>
  </sheetData>
  <mergeCells count="2">
    <mergeCell ref="P1:S1"/>
    <mergeCell ref="M6:N6"/>
  </mergeCells>
  <printOptions gridLines="1"/>
  <pageMargins left="0.78740157499999996" right="0.78740157499999996" top="0.984251969" bottom="0.984251969" header="0.5" footer="0.5"/>
  <headerFooter alignWithMargins="0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AFFB0A1-AE4E-422D-B056-FC88E768FEC5}">
          <x14:formula1>
            <xm:f>Beginn!$C$3:$C$8</xm:f>
          </x14:formula1>
          <xm:sqref>G7:G100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tabColor rgb="FFFFC000"/>
  </sheetPr>
  <dimension ref="A1:T144"/>
  <sheetViews>
    <sheetView workbookViewId="0">
      <selection activeCell="E10" sqref="E10"/>
    </sheetView>
  </sheetViews>
  <sheetFormatPr baseColWidth="10" defaultRowHeight="12.75" x14ac:dyDescent="0.2"/>
  <cols>
    <col min="1" max="1" width="6.7109375" style="2" customWidth="1"/>
    <col min="2" max="2" width="3.7109375" style="3" customWidth="1"/>
    <col min="3" max="3" width="10.140625" style="4" customWidth="1"/>
    <col min="4" max="5" width="7.7109375" style="4" customWidth="1"/>
    <col min="6" max="6" width="7.7109375" style="48" customWidth="1"/>
    <col min="7" max="7" width="7.5703125" style="5" customWidth="1"/>
    <col min="8" max="8" width="26.42578125" style="5" customWidth="1"/>
    <col min="9" max="9" width="8.140625" style="4" customWidth="1"/>
    <col min="10" max="10" width="1.85546875" style="5" customWidth="1"/>
    <col min="11" max="11" width="8.140625" style="4" customWidth="1"/>
    <col min="12" max="12" width="7.5703125" style="4" customWidth="1"/>
    <col min="13" max="13" width="9.28515625" style="3" customWidth="1"/>
    <col min="14" max="14" width="8" style="4" customWidth="1"/>
    <col min="15" max="15" width="15.7109375" style="3" customWidth="1"/>
    <col min="16" max="17" width="11.42578125" style="4"/>
    <col min="18" max="18" width="9" style="4" customWidth="1"/>
    <col min="19" max="19" width="8" style="4" customWidth="1"/>
    <col min="20" max="20" width="7.7109375" style="4" customWidth="1"/>
    <col min="21" max="16384" width="11.42578125" style="4"/>
  </cols>
  <sheetData>
    <row r="1" spans="1:20" x14ac:dyDescent="0.2">
      <c r="M1" s="4"/>
      <c r="N1" s="3"/>
      <c r="P1" s="228">
        <f>C2</f>
        <v>2037</v>
      </c>
      <c r="Q1" s="228"/>
      <c r="R1" s="228"/>
      <c r="S1" s="228"/>
      <c r="T1" s="3"/>
    </row>
    <row r="2" spans="1:20" ht="23.25" x14ac:dyDescent="0.35">
      <c r="C2" s="6">
        <v>2037</v>
      </c>
      <c r="M2" s="4"/>
      <c r="N2" s="3"/>
      <c r="P2" s="32" t="s">
        <v>9</v>
      </c>
      <c r="Q2" s="32"/>
      <c r="R2" s="33" t="s">
        <v>1</v>
      </c>
      <c r="S2" s="33"/>
      <c r="T2" s="3"/>
    </row>
    <row r="3" spans="1:20" x14ac:dyDescent="0.2">
      <c r="M3" s="4"/>
      <c r="N3" s="3"/>
      <c r="P3" s="32" t="s">
        <v>11</v>
      </c>
      <c r="Q3" s="32" t="s">
        <v>61</v>
      </c>
      <c r="R3" s="33" t="s">
        <v>11</v>
      </c>
      <c r="S3" s="33" t="s">
        <v>61</v>
      </c>
      <c r="T3" s="3"/>
    </row>
    <row r="4" spans="1:20" x14ac:dyDescent="0.2">
      <c r="A4" s="129"/>
      <c r="B4" s="8" t="s">
        <v>2</v>
      </c>
      <c r="C4" s="9" t="s">
        <v>3</v>
      </c>
      <c r="D4" s="9" t="s">
        <v>4</v>
      </c>
      <c r="E4" s="9" t="s">
        <v>5</v>
      </c>
      <c r="F4" s="49" t="s">
        <v>6</v>
      </c>
      <c r="G4" s="9" t="s">
        <v>8</v>
      </c>
      <c r="H4" s="9" t="s">
        <v>41</v>
      </c>
      <c r="I4" s="9" t="s">
        <v>7</v>
      </c>
      <c r="J4" s="9"/>
      <c r="K4" s="9" t="s">
        <v>1</v>
      </c>
      <c r="L4" s="10" t="s">
        <v>9</v>
      </c>
      <c r="M4" s="9" t="s">
        <v>1</v>
      </c>
      <c r="N4" s="95" t="s">
        <v>9</v>
      </c>
      <c r="P4" s="34">
        <f>COUNT(A7:A100)</f>
        <v>0</v>
      </c>
      <c r="Q4" s="134">
        <f>M101+N101</f>
        <v>0</v>
      </c>
      <c r="R4" s="35">
        <f>COUNTIF(G7:G100,"GUV")</f>
        <v>0</v>
      </c>
      <c r="S4" s="135">
        <f>M101</f>
        <v>0</v>
      </c>
      <c r="T4" s="3"/>
    </row>
    <row r="5" spans="1:20" x14ac:dyDescent="0.2">
      <c r="A5" s="11"/>
      <c r="B5" s="12"/>
      <c r="C5" s="5"/>
      <c r="D5" s="5"/>
      <c r="E5" s="5"/>
      <c r="F5" s="50"/>
      <c r="I5" s="5"/>
      <c r="K5" s="13" t="s">
        <v>61</v>
      </c>
      <c r="L5" s="13" t="s">
        <v>61</v>
      </c>
      <c r="M5" s="128"/>
      <c r="N5" s="15"/>
      <c r="P5" s="15"/>
      <c r="Q5" s="15"/>
      <c r="R5" s="15"/>
      <c r="S5" s="15"/>
      <c r="T5" s="15"/>
    </row>
    <row r="6" spans="1:20" x14ac:dyDescent="0.2">
      <c r="K6" s="131">
        <f>'2036'!$K$101</f>
        <v>0</v>
      </c>
      <c r="L6" s="131">
        <f>'2036'!$L$101</f>
        <v>0</v>
      </c>
      <c r="M6" s="229">
        <f>C2</f>
        <v>2037</v>
      </c>
      <c r="N6" s="229"/>
      <c r="P6" s="3"/>
      <c r="Q6" s="3"/>
      <c r="R6" s="3"/>
      <c r="S6" s="3"/>
      <c r="T6" s="3"/>
    </row>
    <row r="7" spans="1:20" x14ac:dyDescent="0.2">
      <c r="A7" s="116"/>
      <c r="B7" s="90"/>
      <c r="C7" s="51"/>
      <c r="D7" s="165"/>
      <c r="E7" s="165"/>
      <c r="F7" s="47"/>
      <c r="G7" s="92"/>
      <c r="H7" s="92"/>
      <c r="I7" s="130">
        <f>IF(E7&gt;0,E7-D7,0)</f>
        <v>0</v>
      </c>
      <c r="J7" s="87"/>
      <c r="K7" s="130">
        <f>IF(G7="GUV",K6+I7,K6)</f>
        <v>0</v>
      </c>
      <c r="L7" s="130">
        <f>L6+I7</f>
        <v>0</v>
      </c>
      <c r="M7" s="130" t="str">
        <f>IF(G7="GUV",I7," ")</f>
        <v xml:space="preserve"> </v>
      </c>
      <c r="N7" s="130">
        <f>IF(G7="GUV"," ",I7)</f>
        <v>0</v>
      </c>
    </row>
    <row r="8" spans="1:20" x14ac:dyDescent="0.2">
      <c r="A8" s="116"/>
      <c r="B8" s="90"/>
      <c r="C8" s="51"/>
      <c r="D8" s="165"/>
      <c r="E8" s="165"/>
      <c r="F8" s="47"/>
      <c r="G8" s="92"/>
      <c r="H8" s="93"/>
      <c r="I8" s="130">
        <f t="shared" ref="I8:I71" si="0">IF(E8&gt;0,E8-D8,0)</f>
        <v>0</v>
      </c>
      <c r="J8" s="88"/>
      <c r="K8" s="130">
        <f t="shared" ref="K8:K71" si="1">IF(G8="GUV",K7+I8,K7)</f>
        <v>0</v>
      </c>
      <c r="L8" s="130">
        <f t="shared" ref="L8:L71" si="2">L7+I8</f>
        <v>0</v>
      </c>
      <c r="M8" s="130" t="str">
        <f t="shared" ref="M8:M71" si="3">IF(G8="GUV",I8," ")</f>
        <v xml:space="preserve"> </v>
      </c>
      <c r="N8" s="130">
        <f t="shared" ref="N8:N71" si="4">IF(G8="GUV"," ",I8)</f>
        <v>0</v>
      </c>
    </row>
    <row r="9" spans="1:20" x14ac:dyDescent="0.2">
      <c r="A9" s="116"/>
      <c r="B9" s="90"/>
      <c r="C9" s="51"/>
      <c r="D9" s="165"/>
      <c r="E9" s="165"/>
      <c r="F9" s="47"/>
      <c r="G9" s="92"/>
      <c r="H9" s="93"/>
      <c r="I9" s="130">
        <f t="shared" si="0"/>
        <v>0</v>
      </c>
      <c r="J9" s="88"/>
      <c r="K9" s="130">
        <f t="shared" si="1"/>
        <v>0</v>
      </c>
      <c r="L9" s="130">
        <f t="shared" si="2"/>
        <v>0</v>
      </c>
      <c r="M9" s="130" t="str">
        <f t="shared" si="3"/>
        <v xml:space="preserve"> </v>
      </c>
      <c r="N9" s="130">
        <f t="shared" si="4"/>
        <v>0</v>
      </c>
    </row>
    <row r="10" spans="1:20" x14ac:dyDescent="0.2">
      <c r="A10" s="116"/>
      <c r="B10" s="90"/>
      <c r="C10" s="51"/>
      <c r="D10" s="165"/>
      <c r="E10" s="165"/>
      <c r="F10" s="47"/>
      <c r="G10" s="92"/>
      <c r="H10" s="93"/>
      <c r="I10" s="130">
        <f t="shared" si="0"/>
        <v>0</v>
      </c>
      <c r="J10" s="88"/>
      <c r="K10" s="130">
        <f t="shared" si="1"/>
        <v>0</v>
      </c>
      <c r="L10" s="130">
        <f t="shared" si="2"/>
        <v>0</v>
      </c>
      <c r="M10" s="130" t="str">
        <f t="shared" si="3"/>
        <v xml:space="preserve"> </v>
      </c>
      <c r="N10" s="130">
        <f t="shared" si="4"/>
        <v>0</v>
      </c>
    </row>
    <row r="11" spans="1:20" x14ac:dyDescent="0.2">
      <c r="A11" s="116"/>
      <c r="B11" s="90"/>
      <c r="C11" s="51"/>
      <c r="D11" s="165"/>
      <c r="E11" s="165"/>
      <c r="F11" s="47"/>
      <c r="G11" s="92"/>
      <c r="H11" s="93"/>
      <c r="I11" s="130">
        <f t="shared" si="0"/>
        <v>0</v>
      </c>
      <c r="J11" s="88"/>
      <c r="K11" s="130">
        <f t="shared" si="1"/>
        <v>0</v>
      </c>
      <c r="L11" s="130">
        <f t="shared" si="2"/>
        <v>0</v>
      </c>
      <c r="M11" s="130" t="str">
        <f t="shared" si="3"/>
        <v xml:space="preserve"> </v>
      </c>
      <c r="N11" s="130">
        <f t="shared" si="4"/>
        <v>0</v>
      </c>
    </row>
    <row r="12" spans="1:20" x14ac:dyDescent="0.2">
      <c r="A12" s="116"/>
      <c r="B12" s="90"/>
      <c r="C12" s="51"/>
      <c r="D12" s="165"/>
      <c r="E12" s="165"/>
      <c r="F12" s="47"/>
      <c r="G12" s="92"/>
      <c r="H12" s="93"/>
      <c r="I12" s="130">
        <f t="shared" si="0"/>
        <v>0</v>
      </c>
      <c r="J12" s="88"/>
      <c r="K12" s="130">
        <f t="shared" si="1"/>
        <v>0</v>
      </c>
      <c r="L12" s="130">
        <f t="shared" si="2"/>
        <v>0</v>
      </c>
      <c r="M12" s="130" t="str">
        <f t="shared" si="3"/>
        <v xml:space="preserve"> </v>
      </c>
      <c r="N12" s="130">
        <f t="shared" si="4"/>
        <v>0</v>
      </c>
    </row>
    <row r="13" spans="1:20" x14ac:dyDescent="0.2">
      <c r="A13" s="116"/>
      <c r="B13" s="90"/>
      <c r="C13" s="51"/>
      <c r="D13" s="165"/>
      <c r="E13" s="165"/>
      <c r="F13" s="47"/>
      <c r="G13" s="92"/>
      <c r="H13" s="93"/>
      <c r="I13" s="130">
        <f t="shared" si="0"/>
        <v>0</v>
      </c>
      <c r="J13" s="88"/>
      <c r="K13" s="130">
        <f t="shared" si="1"/>
        <v>0</v>
      </c>
      <c r="L13" s="130">
        <f t="shared" si="2"/>
        <v>0</v>
      </c>
      <c r="M13" s="130" t="str">
        <f t="shared" si="3"/>
        <v xml:space="preserve"> </v>
      </c>
      <c r="N13" s="130">
        <f t="shared" si="4"/>
        <v>0</v>
      </c>
      <c r="Q13" s="75"/>
    </row>
    <row r="14" spans="1:20" x14ac:dyDescent="0.2">
      <c r="A14" s="116"/>
      <c r="B14" s="90"/>
      <c r="C14" s="51"/>
      <c r="D14" s="165"/>
      <c r="E14" s="165"/>
      <c r="F14" s="47"/>
      <c r="G14" s="92"/>
      <c r="H14" s="93"/>
      <c r="I14" s="130">
        <f t="shared" si="0"/>
        <v>0</v>
      </c>
      <c r="J14" s="88"/>
      <c r="K14" s="130">
        <f t="shared" si="1"/>
        <v>0</v>
      </c>
      <c r="L14" s="130">
        <f t="shared" si="2"/>
        <v>0</v>
      </c>
      <c r="M14" s="130" t="str">
        <f t="shared" si="3"/>
        <v xml:space="preserve"> </v>
      </c>
      <c r="N14" s="130">
        <f t="shared" si="4"/>
        <v>0</v>
      </c>
    </row>
    <row r="15" spans="1:20" x14ac:dyDescent="0.2">
      <c r="A15" s="116"/>
      <c r="B15" s="90"/>
      <c r="C15" s="51"/>
      <c r="D15" s="52"/>
      <c r="E15" s="52"/>
      <c r="F15" s="47"/>
      <c r="G15" s="92"/>
      <c r="H15" s="93"/>
      <c r="I15" s="130">
        <f t="shared" si="0"/>
        <v>0</v>
      </c>
      <c r="J15" s="88"/>
      <c r="K15" s="130">
        <f t="shared" si="1"/>
        <v>0</v>
      </c>
      <c r="L15" s="130">
        <f t="shared" si="2"/>
        <v>0</v>
      </c>
      <c r="M15" s="130" t="str">
        <f t="shared" si="3"/>
        <v xml:space="preserve"> </v>
      </c>
      <c r="N15" s="130">
        <f t="shared" si="4"/>
        <v>0</v>
      </c>
    </row>
    <row r="16" spans="1:20" x14ac:dyDescent="0.2">
      <c r="A16" s="116"/>
      <c r="B16" s="90"/>
      <c r="C16" s="51"/>
      <c r="D16" s="52"/>
      <c r="E16" s="52"/>
      <c r="F16" s="47"/>
      <c r="G16" s="92"/>
      <c r="H16" s="93"/>
      <c r="I16" s="130">
        <f t="shared" si="0"/>
        <v>0</v>
      </c>
      <c r="J16" s="88"/>
      <c r="K16" s="130">
        <f t="shared" si="1"/>
        <v>0</v>
      </c>
      <c r="L16" s="130">
        <f t="shared" si="2"/>
        <v>0</v>
      </c>
      <c r="M16" s="130" t="str">
        <f t="shared" si="3"/>
        <v xml:space="preserve"> </v>
      </c>
      <c r="N16" s="130">
        <f t="shared" si="4"/>
        <v>0</v>
      </c>
    </row>
    <row r="17" spans="1:15" x14ac:dyDescent="0.2">
      <c r="A17" s="116"/>
      <c r="B17" s="90"/>
      <c r="C17" s="51"/>
      <c r="D17" s="52"/>
      <c r="E17" s="52"/>
      <c r="F17" s="47"/>
      <c r="G17" s="92"/>
      <c r="H17" s="93"/>
      <c r="I17" s="130">
        <f t="shared" si="0"/>
        <v>0</v>
      </c>
      <c r="J17" s="88"/>
      <c r="K17" s="130">
        <f t="shared" si="1"/>
        <v>0</v>
      </c>
      <c r="L17" s="130">
        <f t="shared" si="2"/>
        <v>0</v>
      </c>
      <c r="M17" s="130" t="str">
        <f t="shared" si="3"/>
        <v xml:space="preserve"> </v>
      </c>
      <c r="N17" s="130">
        <f t="shared" si="4"/>
        <v>0</v>
      </c>
    </row>
    <row r="18" spans="1:15" x14ac:dyDescent="0.2">
      <c r="A18" s="116"/>
      <c r="B18" s="90"/>
      <c r="C18" s="51"/>
      <c r="D18" s="52"/>
      <c r="E18" s="52"/>
      <c r="F18" s="47"/>
      <c r="G18" s="92"/>
      <c r="H18" s="93"/>
      <c r="I18" s="130">
        <f t="shared" si="0"/>
        <v>0</v>
      </c>
      <c r="J18" s="88"/>
      <c r="K18" s="130">
        <f t="shared" si="1"/>
        <v>0</v>
      </c>
      <c r="L18" s="130">
        <f t="shared" si="2"/>
        <v>0</v>
      </c>
      <c r="M18" s="130" t="str">
        <f t="shared" si="3"/>
        <v xml:space="preserve"> </v>
      </c>
      <c r="N18" s="130">
        <f t="shared" si="4"/>
        <v>0</v>
      </c>
    </row>
    <row r="19" spans="1:15" x14ac:dyDescent="0.2">
      <c r="A19" s="116"/>
      <c r="B19" s="90"/>
      <c r="C19" s="51"/>
      <c r="D19" s="52"/>
      <c r="E19" s="52"/>
      <c r="F19" s="47"/>
      <c r="G19" s="92"/>
      <c r="H19" s="93"/>
      <c r="I19" s="130">
        <f t="shared" si="0"/>
        <v>0</v>
      </c>
      <c r="J19" s="88"/>
      <c r="K19" s="130">
        <f t="shared" si="1"/>
        <v>0</v>
      </c>
      <c r="L19" s="130">
        <f t="shared" si="2"/>
        <v>0</v>
      </c>
      <c r="M19" s="130" t="str">
        <f t="shared" si="3"/>
        <v xml:space="preserve"> </v>
      </c>
      <c r="N19" s="130">
        <f t="shared" si="4"/>
        <v>0</v>
      </c>
    </row>
    <row r="20" spans="1:15" x14ac:dyDescent="0.2">
      <c r="A20" s="116"/>
      <c r="B20" s="90"/>
      <c r="C20" s="51"/>
      <c r="D20" s="52"/>
      <c r="E20" s="52"/>
      <c r="F20" s="47"/>
      <c r="G20" s="92"/>
      <c r="H20" s="93"/>
      <c r="I20" s="130">
        <f t="shared" si="0"/>
        <v>0</v>
      </c>
      <c r="J20" s="88"/>
      <c r="K20" s="130">
        <f t="shared" si="1"/>
        <v>0</v>
      </c>
      <c r="L20" s="130">
        <f t="shared" si="2"/>
        <v>0</v>
      </c>
      <c r="M20" s="130" t="str">
        <f t="shared" si="3"/>
        <v xml:space="preserve"> </v>
      </c>
      <c r="N20" s="130">
        <f t="shared" si="4"/>
        <v>0</v>
      </c>
    </row>
    <row r="21" spans="1:15" x14ac:dyDescent="0.2">
      <c r="A21" s="116"/>
      <c r="B21" s="90"/>
      <c r="C21" s="51"/>
      <c r="D21" s="52"/>
      <c r="E21" s="52"/>
      <c r="F21" s="47"/>
      <c r="G21" s="92"/>
      <c r="H21" s="93"/>
      <c r="I21" s="130">
        <f t="shared" si="0"/>
        <v>0</v>
      </c>
      <c r="J21" s="88"/>
      <c r="K21" s="130">
        <f t="shared" si="1"/>
        <v>0</v>
      </c>
      <c r="L21" s="130">
        <f t="shared" si="2"/>
        <v>0</v>
      </c>
      <c r="M21" s="130" t="str">
        <f t="shared" si="3"/>
        <v xml:space="preserve"> </v>
      </c>
      <c r="N21" s="130">
        <f t="shared" si="4"/>
        <v>0</v>
      </c>
    </row>
    <row r="22" spans="1:15" x14ac:dyDescent="0.2">
      <c r="A22" s="116"/>
      <c r="B22" s="90"/>
      <c r="C22" s="51"/>
      <c r="D22" s="52"/>
      <c r="E22" s="52"/>
      <c r="F22" s="47"/>
      <c r="G22" s="92"/>
      <c r="H22" s="93"/>
      <c r="I22" s="130">
        <f t="shared" si="0"/>
        <v>0</v>
      </c>
      <c r="J22" s="88"/>
      <c r="K22" s="130">
        <f t="shared" si="1"/>
        <v>0</v>
      </c>
      <c r="L22" s="130">
        <f t="shared" si="2"/>
        <v>0</v>
      </c>
      <c r="M22" s="130" t="str">
        <f t="shared" si="3"/>
        <v xml:space="preserve"> </v>
      </c>
      <c r="N22" s="130">
        <f t="shared" si="4"/>
        <v>0</v>
      </c>
    </row>
    <row r="23" spans="1:15" x14ac:dyDescent="0.2">
      <c r="A23" s="116"/>
      <c r="B23" s="90"/>
      <c r="C23" s="51"/>
      <c r="D23" s="52"/>
      <c r="E23" s="52"/>
      <c r="F23" s="47"/>
      <c r="G23" s="92"/>
      <c r="H23" s="93"/>
      <c r="I23" s="130">
        <f t="shared" si="0"/>
        <v>0</v>
      </c>
      <c r="J23" s="88"/>
      <c r="K23" s="130">
        <f t="shared" si="1"/>
        <v>0</v>
      </c>
      <c r="L23" s="130">
        <f t="shared" si="2"/>
        <v>0</v>
      </c>
      <c r="M23" s="130" t="str">
        <f t="shared" si="3"/>
        <v xml:space="preserve"> </v>
      </c>
      <c r="N23" s="130">
        <f t="shared" si="4"/>
        <v>0</v>
      </c>
      <c r="O23" s="4"/>
    </row>
    <row r="24" spans="1:15" x14ac:dyDescent="0.2">
      <c r="A24" s="116"/>
      <c r="B24" s="90"/>
      <c r="C24" s="51"/>
      <c r="D24" s="52"/>
      <c r="E24" s="52"/>
      <c r="F24" s="47"/>
      <c r="G24" s="92"/>
      <c r="H24" s="93"/>
      <c r="I24" s="130">
        <f t="shared" si="0"/>
        <v>0</v>
      </c>
      <c r="J24" s="88"/>
      <c r="K24" s="130">
        <f t="shared" si="1"/>
        <v>0</v>
      </c>
      <c r="L24" s="130">
        <f t="shared" si="2"/>
        <v>0</v>
      </c>
      <c r="M24" s="130" t="str">
        <f t="shared" si="3"/>
        <v xml:space="preserve"> </v>
      </c>
      <c r="N24" s="130">
        <f t="shared" si="4"/>
        <v>0</v>
      </c>
      <c r="O24" s="4"/>
    </row>
    <row r="25" spans="1:15" x14ac:dyDescent="0.2">
      <c r="A25" s="116"/>
      <c r="B25" s="90"/>
      <c r="C25" s="51"/>
      <c r="D25" s="52"/>
      <c r="E25" s="52"/>
      <c r="F25" s="47"/>
      <c r="G25" s="92"/>
      <c r="H25" s="93"/>
      <c r="I25" s="130">
        <f t="shared" si="0"/>
        <v>0</v>
      </c>
      <c r="J25" s="88"/>
      <c r="K25" s="130">
        <f t="shared" si="1"/>
        <v>0</v>
      </c>
      <c r="L25" s="130">
        <f t="shared" si="2"/>
        <v>0</v>
      </c>
      <c r="M25" s="130" t="str">
        <f t="shared" si="3"/>
        <v xml:space="preserve"> </v>
      </c>
      <c r="N25" s="130">
        <f t="shared" si="4"/>
        <v>0</v>
      </c>
      <c r="O25" s="4"/>
    </row>
    <row r="26" spans="1:15" x14ac:dyDescent="0.2">
      <c r="A26" s="116"/>
      <c r="B26" s="90"/>
      <c r="C26" s="51"/>
      <c r="D26" s="52"/>
      <c r="E26" s="52"/>
      <c r="F26" s="47"/>
      <c r="G26" s="92"/>
      <c r="H26" s="93"/>
      <c r="I26" s="130">
        <f t="shared" si="0"/>
        <v>0</v>
      </c>
      <c r="J26" s="88"/>
      <c r="K26" s="130">
        <f t="shared" si="1"/>
        <v>0</v>
      </c>
      <c r="L26" s="130">
        <f t="shared" si="2"/>
        <v>0</v>
      </c>
      <c r="M26" s="130" t="str">
        <f t="shared" si="3"/>
        <v xml:space="preserve"> </v>
      </c>
      <c r="N26" s="130">
        <f t="shared" si="4"/>
        <v>0</v>
      </c>
      <c r="O26" s="4"/>
    </row>
    <row r="27" spans="1:15" x14ac:dyDescent="0.2">
      <c r="A27" s="116"/>
      <c r="B27" s="90"/>
      <c r="C27" s="51"/>
      <c r="D27" s="52"/>
      <c r="E27" s="52"/>
      <c r="F27" s="47"/>
      <c r="G27" s="92"/>
      <c r="H27" s="93"/>
      <c r="I27" s="130">
        <f t="shared" si="0"/>
        <v>0</v>
      </c>
      <c r="J27" s="88"/>
      <c r="K27" s="130">
        <f t="shared" si="1"/>
        <v>0</v>
      </c>
      <c r="L27" s="130">
        <f t="shared" si="2"/>
        <v>0</v>
      </c>
      <c r="M27" s="130" t="str">
        <f t="shared" si="3"/>
        <v xml:space="preserve"> </v>
      </c>
      <c r="N27" s="130">
        <f t="shared" si="4"/>
        <v>0</v>
      </c>
      <c r="O27" s="4"/>
    </row>
    <row r="28" spans="1:15" x14ac:dyDescent="0.2">
      <c r="A28" s="116"/>
      <c r="B28" s="90"/>
      <c r="C28" s="51"/>
      <c r="D28" s="52"/>
      <c r="E28" s="52"/>
      <c r="F28" s="47"/>
      <c r="G28" s="92"/>
      <c r="H28" s="94"/>
      <c r="I28" s="130">
        <f t="shared" si="0"/>
        <v>0</v>
      </c>
      <c r="J28" s="89"/>
      <c r="K28" s="130">
        <f t="shared" si="1"/>
        <v>0</v>
      </c>
      <c r="L28" s="130">
        <f t="shared" si="2"/>
        <v>0</v>
      </c>
      <c r="M28" s="130" t="str">
        <f t="shared" si="3"/>
        <v xml:space="preserve"> </v>
      </c>
      <c r="N28" s="130">
        <f t="shared" si="4"/>
        <v>0</v>
      </c>
      <c r="O28" s="21"/>
    </row>
    <row r="29" spans="1:15" x14ac:dyDescent="0.2">
      <c r="A29" s="116"/>
      <c r="B29" s="90"/>
      <c r="C29" s="51"/>
      <c r="D29" s="52"/>
      <c r="E29" s="52"/>
      <c r="F29" s="47"/>
      <c r="G29" s="92"/>
      <c r="H29" s="94"/>
      <c r="I29" s="130">
        <f t="shared" si="0"/>
        <v>0</v>
      </c>
      <c r="J29" s="89"/>
      <c r="K29" s="130">
        <f t="shared" si="1"/>
        <v>0</v>
      </c>
      <c r="L29" s="130">
        <f t="shared" si="2"/>
        <v>0</v>
      </c>
      <c r="M29" s="130" t="str">
        <f t="shared" si="3"/>
        <v xml:space="preserve"> </v>
      </c>
      <c r="N29" s="130">
        <f t="shared" si="4"/>
        <v>0</v>
      </c>
      <c r="O29" s="21"/>
    </row>
    <row r="30" spans="1:15" x14ac:dyDescent="0.2">
      <c r="A30" s="116"/>
      <c r="B30" s="90"/>
      <c r="C30" s="51"/>
      <c r="D30" s="52"/>
      <c r="E30" s="52"/>
      <c r="F30" s="47"/>
      <c r="G30" s="92"/>
      <c r="H30" s="94"/>
      <c r="I30" s="130">
        <f t="shared" si="0"/>
        <v>0</v>
      </c>
      <c r="J30" s="89"/>
      <c r="K30" s="130">
        <f t="shared" si="1"/>
        <v>0</v>
      </c>
      <c r="L30" s="130">
        <f t="shared" si="2"/>
        <v>0</v>
      </c>
      <c r="M30" s="130" t="str">
        <f t="shared" si="3"/>
        <v xml:space="preserve"> </v>
      </c>
      <c r="N30" s="130">
        <f t="shared" si="4"/>
        <v>0</v>
      </c>
      <c r="O30" s="4"/>
    </row>
    <row r="31" spans="1:15" x14ac:dyDescent="0.2">
      <c r="A31" s="116"/>
      <c r="B31" s="90"/>
      <c r="C31" s="51"/>
      <c r="D31" s="52"/>
      <c r="E31" s="52"/>
      <c r="F31" s="47"/>
      <c r="G31" s="92"/>
      <c r="H31" s="94"/>
      <c r="I31" s="130">
        <f t="shared" si="0"/>
        <v>0</v>
      </c>
      <c r="J31" s="89"/>
      <c r="K31" s="130">
        <f t="shared" si="1"/>
        <v>0</v>
      </c>
      <c r="L31" s="130">
        <f t="shared" si="2"/>
        <v>0</v>
      </c>
      <c r="M31" s="130" t="str">
        <f t="shared" si="3"/>
        <v xml:space="preserve"> </v>
      </c>
      <c r="N31" s="130">
        <f t="shared" si="4"/>
        <v>0</v>
      </c>
      <c r="O31" s="4"/>
    </row>
    <row r="32" spans="1:15" x14ac:dyDescent="0.2">
      <c r="A32" s="116"/>
      <c r="B32" s="90"/>
      <c r="C32" s="51"/>
      <c r="D32" s="52"/>
      <c r="E32" s="52"/>
      <c r="F32" s="47"/>
      <c r="G32" s="92"/>
      <c r="H32" s="94"/>
      <c r="I32" s="130">
        <f t="shared" si="0"/>
        <v>0</v>
      </c>
      <c r="J32" s="89"/>
      <c r="K32" s="130">
        <f t="shared" si="1"/>
        <v>0</v>
      </c>
      <c r="L32" s="130">
        <f t="shared" si="2"/>
        <v>0</v>
      </c>
      <c r="M32" s="130" t="str">
        <f t="shared" si="3"/>
        <v xml:space="preserve"> </v>
      </c>
      <c r="N32" s="130">
        <f t="shared" si="4"/>
        <v>0</v>
      </c>
      <c r="O32" s="4"/>
    </row>
    <row r="33" spans="1:15" x14ac:dyDescent="0.2">
      <c r="A33" s="116"/>
      <c r="B33" s="90"/>
      <c r="C33" s="51"/>
      <c r="D33" s="52"/>
      <c r="E33" s="52"/>
      <c r="F33" s="47"/>
      <c r="G33" s="92"/>
      <c r="H33" s="94"/>
      <c r="I33" s="130">
        <f t="shared" si="0"/>
        <v>0</v>
      </c>
      <c r="J33" s="89"/>
      <c r="K33" s="130">
        <f t="shared" si="1"/>
        <v>0</v>
      </c>
      <c r="L33" s="130">
        <f t="shared" si="2"/>
        <v>0</v>
      </c>
      <c r="M33" s="130" t="str">
        <f t="shared" si="3"/>
        <v xml:space="preserve"> </v>
      </c>
      <c r="N33" s="130">
        <f t="shared" si="4"/>
        <v>0</v>
      </c>
      <c r="O33" s="4"/>
    </row>
    <row r="34" spans="1:15" x14ac:dyDescent="0.2">
      <c r="A34" s="116"/>
      <c r="B34" s="90"/>
      <c r="C34" s="51"/>
      <c r="D34" s="52"/>
      <c r="E34" s="52"/>
      <c r="F34" s="47"/>
      <c r="G34" s="92"/>
      <c r="H34" s="94"/>
      <c r="I34" s="130">
        <f t="shared" si="0"/>
        <v>0</v>
      </c>
      <c r="J34" s="89"/>
      <c r="K34" s="130">
        <f t="shared" si="1"/>
        <v>0</v>
      </c>
      <c r="L34" s="130">
        <f t="shared" si="2"/>
        <v>0</v>
      </c>
      <c r="M34" s="130" t="str">
        <f t="shared" si="3"/>
        <v xml:space="preserve"> </v>
      </c>
      <c r="N34" s="130">
        <f t="shared" si="4"/>
        <v>0</v>
      </c>
      <c r="O34" s="4"/>
    </row>
    <row r="35" spans="1:15" x14ac:dyDescent="0.2">
      <c r="A35" s="116"/>
      <c r="B35" s="90"/>
      <c r="C35" s="51"/>
      <c r="D35" s="52"/>
      <c r="E35" s="52"/>
      <c r="F35" s="47"/>
      <c r="G35" s="92"/>
      <c r="H35" s="94"/>
      <c r="I35" s="130">
        <f t="shared" si="0"/>
        <v>0</v>
      </c>
      <c r="J35" s="89"/>
      <c r="K35" s="130">
        <f t="shared" si="1"/>
        <v>0</v>
      </c>
      <c r="L35" s="130">
        <f t="shared" si="2"/>
        <v>0</v>
      </c>
      <c r="M35" s="130" t="str">
        <f t="shared" si="3"/>
        <v xml:space="preserve"> </v>
      </c>
      <c r="N35" s="130">
        <f t="shared" si="4"/>
        <v>0</v>
      </c>
      <c r="O35" s="4"/>
    </row>
    <row r="36" spans="1:15" x14ac:dyDescent="0.2">
      <c r="A36" s="116"/>
      <c r="B36" s="90"/>
      <c r="C36" s="51"/>
      <c r="D36" s="52"/>
      <c r="E36" s="52"/>
      <c r="F36" s="47"/>
      <c r="G36" s="92"/>
      <c r="H36" s="94"/>
      <c r="I36" s="130">
        <f t="shared" si="0"/>
        <v>0</v>
      </c>
      <c r="J36" s="89"/>
      <c r="K36" s="130">
        <f t="shared" si="1"/>
        <v>0</v>
      </c>
      <c r="L36" s="130">
        <f t="shared" si="2"/>
        <v>0</v>
      </c>
      <c r="M36" s="130" t="str">
        <f t="shared" si="3"/>
        <v xml:space="preserve"> </v>
      </c>
      <c r="N36" s="130">
        <f t="shared" si="4"/>
        <v>0</v>
      </c>
      <c r="O36" s="21"/>
    </row>
    <row r="37" spans="1:15" x14ac:dyDescent="0.2">
      <c r="A37" s="116"/>
      <c r="B37" s="90"/>
      <c r="C37" s="51"/>
      <c r="D37" s="52"/>
      <c r="E37" s="52"/>
      <c r="F37" s="47"/>
      <c r="G37" s="92"/>
      <c r="H37" s="94"/>
      <c r="I37" s="130">
        <f t="shared" si="0"/>
        <v>0</v>
      </c>
      <c r="J37" s="89"/>
      <c r="K37" s="130">
        <f t="shared" si="1"/>
        <v>0</v>
      </c>
      <c r="L37" s="130">
        <f t="shared" si="2"/>
        <v>0</v>
      </c>
      <c r="M37" s="130" t="str">
        <f t="shared" si="3"/>
        <v xml:space="preserve"> </v>
      </c>
      <c r="N37" s="130">
        <f t="shared" si="4"/>
        <v>0</v>
      </c>
      <c r="O37" s="4"/>
    </row>
    <row r="38" spans="1:15" x14ac:dyDescent="0.2">
      <c r="A38" s="116"/>
      <c r="B38" s="90"/>
      <c r="C38" s="51"/>
      <c r="D38" s="52"/>
      <c r="E38" s="52"/>
      <c r="F38" s="47"/>
      <c r="G38" s="92"/>
      <c r="H38" s="94"/>
      <c r="I38" s="130">
        <f t="shared" si="0"/>
        <v>0</v>
      </c>
      <c r="J38" s="89"/>
      <c r="K38" s="130">
        <f t="shared" si="1"/>
        <v>0</v>
      </c>
      <c r="L38" s="130">
        <f t="shared" si="2"/>
        <v>0</v>
      </c>
      <c r="M38" s="130" t="str">
        <f t="shared" si="3"/>
        <v xml:space="preserve"> </v>
      </c>
      <c r="N38" s="130">
        <f t="shared" si="4"/>
        <v>0</v>
      </c>
      <c r="O38" s="4"/>
    </row>
    <row r="39" spans="1:15" x14ac:dyDescent="0.2">
      <c r="A39" s="116"/>
      <c r="B39" s="90"/>
      <c r="C39" s="51"/>
      <c r="D39" s="52"/>
      <c r="E39" s="52"/>
      <c r="F39" s="47"/>
      <c r="G39" s="92"/>
      <c r="H39" s="94"/>
      <c r="I39" s="130">
        <f t="shared" si="0"/>
        <v>0</v>
      </c>
      <c r="J39" s="89"/>
      <c r="K39" s="130">
        <f t="shared" si="1"/>
        <v>0</v>
      </c>
      <c r="L39" s="130">
        <f t="shared" si="2"/>
        <v>0</v>
      </c>
      <c r="M39" s="130" t="str">
        <f t="shared" si="3"/>
        <v xml:space="preserve"> </v>
      </c>
      <c r="N39" s="130">
        <f t="shared" si="4"/>
        <v>0</v>
      </c>
      <c r="O39" s="4"/>
    </row>
    <row r="40" spans="1:15" x14ac:dyDescent="0.2">
      <c r="A40" s="116"/>
      <c r="B40" s="90"/>
      <c r="C40" s="51"/>
      <c r="D40" s="52"/>
      <c r="E40" s="52"/>
      <c r="F40" s="47"/>
      <c r="G40" s="92"/>
      <c r="H40" s="94"/>
      <c r="I40" s="130">
        <f t="shared" si="0"/>
        <v>0</v>
      </c>
      <c r="J40" s="89"/>
      <c r="K40" s="130">
        <f t="shared" si="1"/>
        <v>0</v>
      </c>
      <c r="L40" s="130">
        <f t="shared" si="2"/>
        <v>0</v>
      </c>
      <c r="M40" s="130" t="str">
        <f t="shared" si="3"/>
        <v xml:space="preserve"> </v>
      </c>
      <c r="N40" s="130">
        <f t="shared" si="4"/>
        <v>0</v>
      </c>
      <c r="O40" s="4"/>
    </row>
    <row r="41" spans="1:15" x14ac:dyDescent="0.2">
      <c r="A41" s="116"/>
      <c r="B41" s="90"/>
      <c r="C41" s="51"/>
      <c r="D41" s="52"/>
      <c r="E41" s="52"/>
      <c r="F41" s="47"/>
      <c r="G41" s="92"/>
      <c r="H41" s="94"/>
      <c r="I41" s="130">
        <f t="shared" si="0"/>
        <v>0</v>
      </c>
      <c r="J41" s="89"/>
      <c r="K41" s="130">
        <f t="shared" si="1"/>
        <v>0</v>
      </c>
      <c r="L41" s="130">
        <f t="shared" si="2"/>
        <v>0</v>
      </c>
      <c r="M41" s="130" t="str">
        <f t="shared" si="3"/>
        <v xml:space="preserve"> </v>
      </c>
      <c r="N41" s="130">
        <f t="shared" si="4"/>
        <v>0</v>
      </c>
      <c r="O41" s="4"/>
    </row>
    <row r="42" spans="1:15" x14ac:dyDescent="0.2">
      <c r="A42" s="116"/>
      <c r="B42" s="90"/>
      <c r="C42" s="51"/>
      <c r="D42" s="52"/>
      <c r="E42" s="52"/>
      <c r="F42" s="47"/>
      <c r="G42" s="92"/>
      <c r="H42" s="94"/>
      <c r="I42" s="130">
        <f t="shared" si="0"/>
        <v>0</v>
      </c>
      <c r="J42" s="89"/>
      <c r="K42" s="130">
        <f t="shared" si="1"/>
        <v>0</v>
      </c>
      <c r="L42" s="130">
        <f t="shared" si="2"/>
        <v>0</v>
      </c>
      <c r="M42" s="130" t="str">
        <f t="shared" si="3"/>
        <v xml:space="preserve"> </v>
      </c>
      <c r="N42" s="130">
        <f t="shared" si="4"/>
        <v>0</v>
      </c>
      <c r="O42" s="4"/>
    </row>
    <row r="43" spans="1:15" x14ac:dyDescent="0.2">
      <c r="A43" s="116"/>
      <c r="B43" s="90"/>
      <c r="C43" s="51"/>
      <c r="D43" s="52"/>
      <c r="E43" s="52"/>
      <c r="F43" s="47"/>
      <c r="G43" s="92"/>
      <c r="H43" s="94"/>
      <c r="I43" s="130">
        <f t="shared" si="0"/>
        <v>0</v>
      </c>
      <c r="J43" s="89"/>
      <c r="K43" s="130">
        <f t="shared" si="1"/>
        <v>0</v>
      </c>
      <c r="L43" s="130">
        <f t="shared" si="2"/>
        <v>0</v>
      </c>
      <c r="M43" s="130" t="str">
        <f t="shared" si="3"/>
        <v xml:space="preserve"> </v>
      </c>
      <c r="N43" s="130">
        <f t="shared" si="4"/>
        <v>0</v>
      </c>
      <c r="O43" s="21"/>
    </row>
    <row r="44" spans="1:15" x14ac:dyDescent="0.2">
      <c r="A44" s="116"/>
      <c r="B44" s="90"/>
      <c r="C44" s="51"/>
      <c r="D44" s="52"/>
      <c r="E44" s="52"/>
      <c r="F44" s="47"/>
      <c r="G44" s="92"/>
      <c r="H44" s="94"/>
      <c r="I44" s="130">
        <f t="shared" si="0"/>
        <v>0</v>
      </c>
      <c r="J44" s="89"/>
      <c r="K44" s="130">
        <f t="shared" si="1"/>
        <v>0</v>
      </c>
      <c r="L44" s="130">
        <f t="shared" si="2"/>
        <v>0</v>
      </c>
      <c r="M44" s="130" t="str">
        <f t="shared" si="3"/>
        <v xml:space="preserve"> </v>
      </c>
      <c r="N44" s="130">
        <f t="shared" si="4"/>
        <v>0</v>
      </c>
      <c r="O44" s="4"/>
    </row>
    <row r="45" spans="1:15" x14ac:dyDescent="0.2">
      <c r="A45" s="116"/>
      <c r="B45" s="90"/>
      <c r="C45" s="51"/>
      <c r="D45" s="52"/>
      <c r="E45" s="52"/>
      <c r="F45" s="47"/>
      <c r="G45" s="92"/>
      <c r="H45" s="94"/>
      <c r="I45" s="130">
        <f t="shared" si="0"/>
        <v>0</v>
      </c>
      <c r="J45" s="89"/>
      <c r="K45" s="130">
        <f t="shared" si="1"/>
        <v>0</v>
      </c>
      <c r="L45" s="130">
        <f t="shared" si="2"/>
        <v>0</v>
      </c>
      <c r="M45" s="130" t="str">
        <f t="shared" si="3"/>
        <v xml:space="preserve"> </v>
      </c>
      <c r="N45" s="130">
        <f t="shared" si="4"/>
        <v>0</v>
      </c>
      <c r="O45" s="4"/>
    </row>
    <row r="46" spans="1:15" x14ac:dyDescent="0.2">
      <c r="A46" s="116"/>
      <c r="B46" s="90"/>
      <c r="C46" s="51"/>
      <c r="D46" s="52"/>
      <c r="E46" s="52"/>
      <c r="F46" s="47"/>
      <c r="G46" s="92"/>
      <c r="H46" s="94"/>
      <c r="I46" s="130">
        <f t="shared" si="0"/>
        <v>0</v>
      </c>
      <c r="J46" s="89"/>
      <c r="K46" s="130">
        <f t="shared" si="1"/>
        <v>0</v>
      </c>
      <c r="L46" s="130">
        <f t="shared" si="2"/>
        <v>0</v>
      </c>
      <c r="M46" s="130" t="str">
        <f t="shared" si="3"/>
        <v xml:space="preserve"> </v>
      </c>
      <c r="N46" s="130">
        <f t="shared" si="4"/>
        <v>0</v>
      </c>
      <c r="O46" s="4"/>
    </row>
    <row r="47" spans="1:15" x14ac:dyDescent="0.2">
      <c r="A47" s="116"/>
      <c r="B47" s="90"/>
      <c r="C47" s="51"/>
      <c r="D47" s="52"/>
      <c r="E47" s="52"/>
      <c r="F47" s="47"/>
      <c r="G47" s="92"/>
      <c r="H47" s="94"/>
      <c r="I47" s="130">
        <f t="shared" si="0"/>
        <v>0</v>
      </c>
      <c r="J47" s="89"/>
      <c r="K47" s="130">
        <f t="shared" si="1"/>
        <v>0</v>
      </c>
      <c r="L47" s="130">
        <f t="shared" si="2"/>
        <v>0</v>
      </c>
      <c r="M47" s="130" t="str">
        <f t="shared" si="3"/>
        <v xml:space="preserve"> </v>
      </c>
      <c r="N47" s="130">
        <f t="shared" si="4"/>
        <v>0</v>
      </c>
      <c r="O47" s="4"/>
    </row>
    <row r="48" spans="1:15" x14ac:dyDescent="0.2">
      <c r="A48" s="116"/>
      <c r="B48" s="90"/>
      <c r="C48" s="51"/>
      <c r="D48" s="52"/>
      <c r="E48" s="52"/>
      <c r="F48" s="47"/>
      <c r="G48" s="92"/>
      <c r="H48" s="94"/>
      <c r="I48" s="130">
        <f t="shared" si="0"/>
        <v>0</v>
      </c>
      <c r="J48" s="89"/>
      <c r="K48" s="130">
        <f t="shared" si="1"/>
        <v>0</v>
      </c>
      <c r="L48" s="130">
        <f t="shared" si="2"/>
        <v>0</v>
      </c>
      <c r="M48" s="130" t="str">
        <f t="shared" si="3"/>
        <v xml:space="preserve"> </v>
      </c>
      <c r="N48" s="130">
        <f t="shared" si="4"/>
        <v>0</v>
      </c>
      <c r="O48" s="4"/>
    </row>
    <row r="49" spans="1:15" x14ac:dyDescent="0.2">
      <c r="A49" s="116"/>
      <c r="B49" s="90"/>
      <c r="C49" s="51"/>
      <c r="D49" s="52"/>
      <c r="E49" s="52"/>
      <c r="F49" s="47"/>
      <c r="G49" s="92"/>
      <c r="H49" s="94"/>
      <c r="I49" s="130">
        <f t="shared" si="0"/>
        <v>0</v>
      </c>
      <c r="J49" s="89"/>
      <c r="K49" s="130">
        <f t="shared" si="1"/>
        <v>0</v>
      </c>
      <c r="L49" s="130">
        <f t="shared" si="2"/>
        <v>0</v>
      </c>
      <c r="M49" s="130" t="str">
        <f t="shared" si="3"/>
        <v xml:space="preserve"> </v>
      </c>
      <c r="N49" s="130">
        <f t="shared" si="4"/>
        <v>0</v>
      </c>
      <c r="O49" s="4"/>
    </row>
    <row r="50" spans="1:15" x14ac:dyDescent="0.2">
      <c r="A50" s="116"/>
      <c r="B50" s="90"/>
      <c r="C50" s="51"/>
      <c r="D50" s="52"/>
      <c r="E50" s="52"/>
      <c r="F50" s="47"/>
      <c r="G50" s="92"/>
      <c r="H50" s="94"/>
      <c r="I50" s="130">
        <f t="shared" si="0"/>
        <v>0</v>
      </c>
      <c r="J50" s="89"/>
      <c r="K50" s="130">
        <f t="shared" si="1"/>
        <v>0</v>
      </c>
      <c r="L50" s="130">
        <f t="shared" si="2"/>
        <v>0</v>
      </c>
      <c r="M50" s="130" t="str">
        <f t="shared" si="3"/>
        <v xml:space="preserve"> </v>
      </c>
      <c r="N50" s="130">
        <f t="shared" si="4"/>
        <v>0</v>
      </c>
      <c r="O50" s="21"/>
    </row>
    <row r="51" spans="1:15" x14ac:dyDescent="0.2">
      <c r="A51" s="116"/>
      <c r="B51" s="90"/>
      <c r="C51" s="51"/>
      <c r="D51" s="52"/>
      <c r="E51" s="52"/>
      <c r="F51" s="47"/>
      <c r="G51" s="92"/>
      <c r="H51" s="94"/>
      <c r="I51" s="130">
        <f t="shared" si="0"/>
        <v>0</v>
      </c>
      <c r="J51" s="89"/>
      <c r="K51" s="130">
        <f t="shared" si="1"/>
        <v>0</v>
      </c>
      <c r="L51" s="130">
        <f t="shared" si="2"/>
        <v>0</v>
      </c>
      <c r="M51" s="130" t="str">
        <f t="shared" si="3"/>
        <v xml:space="preserve"> </v>
      </c>
      <c r="N51" s="130">
        <f t="shared" si="4"/>
        <v>0</v>
      </c>
      <c r="O51" s="4"/>
    </row>
    <row r="52" spans="1:15" x14ac:dyDescent="0.2">
      <c r="A52" s="116"/>
      <c r="B52" s="90"/>
      <c r="C52" s="51"/>
      <c r="D52" s="52"/>
      <c r="E52" s="52"/>
      <c r="F52" s="47"/>
      <c r="G52" s="92"/>
      <c r="H52" s="94"/>
      <c r="I52" s="130">
        <f t="shared" si="0"/>
        <v>0</v>
      </c>
      <c r="J52" s="89"/>
      <c r="K52" s="130">
        <f t="shared" si="1"/>
        <v>0</v>
      </c>
      <c r="L52" s="130">
        <f t="shared" si="2"/>
        <v>0</v>
      </c>
      <c r="M52" s="130" t="str">
        <f t="shared" si="3"/>
        <v xml:space="preserve"> </v>
      </c>
      <c r="N52" s="130">
        <f t="shared" si="4"/>
        <v>0</v>
      </c>
      <c r="O52" s="4"/>
    </row>
    <row r="53" spans="1:15" x14ac:dyDescent="0.2">
      <c r="A53" s="116"/>
      <c r="B53" s="90"/>
      <c r="C53" s="51"/>
      <c r="D53" s="52"/>
      <c r="E53" s="52"/>
      <c r="F53" s="47"/>
      <c r="G53" s="92"/>
      <c r="H53" s="94"/>
      <c r="I53" s="130">
        <f t="shared" si="0"/>
        <v>0</v>
      </c>
      <c r="J53" s="89"/>
      <c r="K53" s="130">
        <f t="shared" si="1"/>
        <v>0</v>
      </c>
      <c r="L53" s="130">
        <f t="shared" si="2"/>
        <v>0</v>
      </c>
      <c r="M53" s="130" t="str">
        <f t="shared" si="3"/>
        <v xml:space="preserve"> </v>
      </c>
      <c r="N53" s="130">
        <f t="shared" si="4"/>
        <v>0</v>
      </c>
      <c r="O53" s="4"/>
    </row>
    <row r="54" spans="1:15" x14ac:dyDescent="0.2">
      <c r="A54" s="116"/>
      <c r="B54" s="90"/>
      <c r="C54" s="51"/>
      <c r="D54" s="52"/>
      <c r="E54" s="52"/>
      <c r="F54" s="47"/>
      <c r="G54" s="92"/>
      <c r="H54" s="94"/>
      <c r="I54" s="130">
        <f t="shared" si="0"/>
        <v>0</v>
      </c>
      <c r="J54" s="89"/>
      <c r="K54" s="130">
        <f t="shared" si="1"/>
        <v>0</v>
      </c>
      <c r="L54" s="130">
        <f t="shared" si="2"/>
        <v>0</v>
      </c>
      <c r="M54" s="130" t="str">
        <f t="shared" si="3"/>
        <v xml:space="preserve"> </v>
      </c>
      <c r="N54" s="130">
        <f t="shared" si="4"/>
        <v>0</v>
      </c>
      <c r="O54" s="4"/>
    </row>
    <row r="55" spans="1:15" x14ac:dyDescent="0.2">
      <c r="A55" s="116"/>
      <c r="B55" s="90"/>
      <c r="C55" s="51"/>
      <c r="D55" s="52"/>
      <c r="E55" s="52"/>
      <c r="F55" s="47"/>
      <c r="G55" s="92"/>
      <c r="H55" s="94"/>
      <c r="I55" s="130">
        <f t="shared" si="0"/>
        <v>0</v>
      </c>
      <c r="J55" s="89"/>
      <c r="K55" s="130">
        <f t="shared" si="1"/>
        <v>0</v>
      </c>
      <c r="L55" s="130">
        <f t="shared" si="2"/>
        <v>0</v>
      </c>
      <c r="M55" s="130" t="str">
        <f t="shared" si="3"/>
        <v xml:space="preserve"> </v>
      </c>
      <c r="N55" s="130">
        <f t="shared" si="4"/>
        <v>0</v>
      </c>
      <c r="O55" s="4"/>
    </row>
    <row r="56" spans="1:15" x14ac:dyDescent="0.2">
      <c r="A56" s="116"/>
      <c r="B56" s="90"/>
      <c r="C56" s="51"/>
      <c r="D56" s="52"/>
      <c r="E56" s="52"/>
      <c r="F56" s="47"/>
      <c r="G56" s="92"/>
      <c r="H56" s="94"/>
      <c r="I56" s="130">
        <f t="shared" si="0"/>
        <v>0</v>
      </c>
      <c r="J56" s="89"/>
      <c r="K56" s="130">
        <f t="shared" si="1"/>
        <v>0</v>
      </c>
      <c r="L56" s="130">
        <f t="shared" si="2"/>
        <v>0</v>
      </c>
      <c r="M56" s="130" t="str">
        <f t="shared" si="3"/>
        <v xml:space="preserve"> </v>
      </c>
      <c r="N56" s="130">
        <f t="shared" si="4"/>
        <v>0</v>
      </c>
      <c r="O56" s="21"/>
    </row>
    <row r="57" spans="1:15" x14ac:dyDescent="0.2">
      <c r="A57" s="116"/>
      <c r="B57" s="90"/>
      <c r="C57" s="51"/>
      <c r="D57" s="52"/>
      <c r="E57" s="52"/>
      <c r="F57" s="47"/>
      <c r="G57" s="92"/>
      <c r="H57" s="94"/>
      <c r="I57" s="130">
        <f t="shared" si="0"/>
        <v>0</v>
      </c>
      <c r="J57" s="89"/>
      <c r="K57" s="130">
        <f t="shared" si="1"/>
        <v>0</v>
      </c>
      <c r="L57" s="130">
        <f t="shared" si="2"/>
        <v>0</v>
      </c>
      <c r="M57" s="130" t="str">
        <f t="shared" si="3"/>
        <v xml:space="preserve"> </v>
      </c>
      <c r="N57" s="130">
        <f t="shared" si="4"/>
        <v>0</v>
      </c>
      <c r="O57" s="4"/>
    </row>
    <row r="58" spans="1:15" x14ac:dyDescent="0.2">
      <c r="A58" s="116"/>
      <c r="B58" s="90"/>
      <c r="C58" s="51"/>
      <c r="D58" s="52"/>
      <c r="E58" s="52"/>
      <c r="F58" s="47"/>
      <c r="G58" s="92"/>
      <c r="H58" s="94"/>
      <c r="I58" s="130">
        <f t="shared" si="0"/>
        <v>0</v>
      </c>
      <c r="J58" s="89"/>
      <c r="K58" s="130">
        <f t="shared" si="1"/>
        <v>0</v>
      </c>
      <c r="L58" s="130">
        <f t="shared" si="2"/>
        <v>0</v>
      </c>
      <c r="M58" s="130" t="str">
        <f t="shared" si="3"/>
        <v xml:space="preserve"> </v>
      </c>
      <c r="N58" s="130">
        <f t="shared" si="4"/>
        <v>0</v>
      </c>
      <c r="O58" s="4"/>
    </row>
    <row r="59" spans="1:15" x14ac:dyDescent="0.2">
      <c r="A59" s="116"/>
      <c r="B59" s="90"/>
      <c r="C59" s="51"/>
      <c r="D59" s="52"/>
      <c r="E59" s="52"/>
      <c r="F59" s="47"/>
      <c r="G59" s="92"/>
      <c r="H59" s="94"/>
      <c r="I59" s="130">
        <f t="shared" si="0"/>
        <v>0</v>
      </c>
      <c r="J59" s="89"/>
      <c r="K59" s="130">
        <f t="shared" si="1"/>
        <v>0</v>
      </c>
      <c r="L59" s="130">
        <f t="shared" si="2"/>
        <v>0</v>
      </c>
      <c r="M59" s="130" t="str">
        <f t="shared" si="3"/>
        <v xml:space="preserve"> </v>
      </c>
      <c r="N59" s="130">
        <f t="shared" si="4"/>
        <v>0</v>
      </c>
      <c r="O59" s="4"/>
    </row>
    <row r="60" spans="1:15" x14ac:dyDescent="0.2">
      <c r="A60" s="116"/>
      <c r="B60" s="90"/>
      <c r="C60" s="51"/>
      <c r="D60" s="52"/>
      <c r="E60" s="52"/>
      <c r="F60" s="47"/>
      <c r="G60" s="92"/>
      <c r="H60" s="94"/>
      <c r="I60" s="130">
        <f t="shared" si="0"/>
        <v>0</v>
      </c>
      <c r="J60" s="89"/>
      <c r="K60" s="130">
        <f t="shared" si="1"/>
        <v>0</v>
      </c>
      <c r="L60" s="130">
        <f t="shared" si="2"/>
        <v>0</v>
      </c>
      <c r="M60" s="130" t="str">
        <f t="shared" si="3"/>
        <v xml:space="preserve"> </v>
      </c>
      <c r="N60" s="130">
        <f t="shared" si="4"/>
        <v>0</v>
      </c>
      <c r="O60" s="4"/>
    </row>
    <row r="61" spans="1:15" x14ac:dyDescent="0.2">
      <c r="A61" s="116"/>
      <c r="B61" s="90"/>
      <c r="C61" s="51"/>
      <c r="D61" s="52"/>
      <c r="E61" s="52"/>
      <c r="F61" s="47"/>
      <c r="G61" s="92"/>
      <c r="H61" s="94"/>
      <c r="I61" s="130">
        <f t="shared" si="0"/>
        <v>0</v>
      </c>
      <c r="J61" s="89"/>
      <c r="K61" s="130">
        <f t="shared" si="1"/>
        <v>0</v>
      </c>
      <c r="L61" s="130">
        <f t="shared" si="2"/>
        <v>0</v>
      </c>
      <c r="M61" s="130" t="str">
        <f t="shared" si="3"/>
        <v xml:space="preserve"> </v>
      </c>
      <c r="N61" s="130">
        <f t="shared" si="4"/>
        <v>0</v>
      </c>
      <c r="O61" s="4"/>
    </row>
    <row r="62" spans="1:15" x14ac:dyDescent="0.2">
      <c r="A62" s="116"/>
      <c r="B62" s="90"/>
      <c r="C62" s="51"/>
      <c r="D62" s="52"/>
      <c r="E62" s="52"/>
      <c r="F62" s="47"/>
      <c r="G62" s="92"/>
      <c r="H62" s="94"/>
      <c r="I62" s="130">
        <f t="shared" si="0"/>
        <v>0</v>
      </c>
      <c r="J62" s="89"/>
      <c r="K62" s="130">
        <f t="shared" si="1"/>
        <v>0</v>
      </c>
      <c r="L62" s="130">
        <f t="shared" si="2"/>
        <v>0</v>
      </c>
      <c r="M62" s="130" t="str">
        <f t="shared" si="3"/>
        <v xml:space="preserve"> </v>
      </c>
      <c r="N62" s="130">
        <f t="shared" si="4"/>
        <v>0</v>
      </c>
      <c r="O62" s="4"/>
    </row>
    <row r="63" spans="1:15" x14ac:dyDescent="0.2">
      <c r="A63" s="116"/>
      <c r="B63" s="90"/>
      <c r="C63" s="51"/>
      <c r="D63" s="52"/>
      <c r="E63" s="52"/>
      <c r="F63" s="47"/>
      <c r="G63" s="92"/>
      <c r="H63" s="94"/>
      <c r="I63" s="130">
        <f t="shared" si="0"/>
        <v>0</v>
      </c>
      <c r="J63" s="89"/>
      <c r="K63" s="130">
        <f t="shared" si="1"/>
        <v>0</v>
      </c>
      <c r="L63" s="130">
        <f t="shared" si="2"/>
        <v>0</v>
      </c>
      <c r="M63" s="130" t="str">
        <f t="shared" si="3"/>
        <v xml:space="preserve"> </v>
      </c>
      <c r="N63" s="130">
        <f t="shared" si="4"/>
        <v>0</v>
      </c>
      <c r="O63" s="21"/>
    </row>
    <row r="64" spans="1:15" x14ac:dyDescent="0.2">
      <c r="A64" s="116"/>
      <c r="B64" s="90"/>
      <c r="C64" s="51"/>
      <c r="D64" s="52"/>
      <c r="E64" s="52"/>
      <c r="F64" s="47"/>
      <c r="G64" s="92"/>
      <c r="H64" s="94"/>
      <c r="I64" s="130">
        <f t="shared" si="0"/>
        <v>0</v>
      </c>
      <c r="J64" s="89"/>
      <c r="K64" s="130">
        <f t="shared" si="1"/>
        <v>0</v>
      </c>
      <c r="L64" s="130">
        <f t="shared" si="2"/>
        <v>0</v>
      </c>
      <c r="M64" s="130" t="str">
        <f t="shared" si="3"/>
        <v xml:space="preserve"> </v>
      </c>
      <c r="N64" s="130">
        <f t="shared" si="4"/>
        <v>0</v>
      </c>
      <c r="O64" s="4"/>
    </row>
    <row r="65" spans="1:15" x14ac:dyDescent="0.2">
      <c r="A65" s="116"/>
      <c r="B65" s="90"/>
      <c r="C65" s="51"/>
      <c r="D65" s="52"/>
      <c r="E65" s="52"/>
      <c r="F65" s="47"/>
      <c r="G65" s="92"/>
      <c r="H65" s="94"/>
      <c r="I65" s="130">
        <f t="shared" si="0"/>
        <v>0</v>
      </c>
      <c r="J65" s="89"/>
      <c r="K65" s="130">
        <f t="shared" si="1"/>
        <v>0</v>
      </c>
      <c r="L65" s="130">
        <f t="shared" si="2"/>
        <v>0</v>
      </c>
      <c r="M65" s="130" t="str">
        <f t="shared" si="3"/>
        <v xml:space="preserve"> </v>
      </c>
      <c r="N65" s="130">
        <f t="shared" si="4"/>
        <v>0</v>
      </c>
      <c r="O65" s="4"/>
    </row>
    <row r="66" spans="1:15" x14ac:dyDescent="0.2">
      <c r="A66" s="116"/>
      <c r="B66" s="90"/>
      <c r="C66" s="51"/>
      <c r="D66" s="52"/>
      <c r="E66" s="52"/>
      <c r="F66" s="47"/>
      <c r="G66" s="92"/>
      <c r="H66" s="94"/>
      <c r="I66" s="130">
        <f t="shared" si="0"/>
        <v>0</v>
      </c>
      <c r="J66" s="89"/>
      <c r="K66" s="130">
        <f t="shared" si="1"/>
        <v>0</v>
      </c>
      <c r="L66" s="130">
        <f t="shared" si="2"/>
        <v>0</v>
      </c>
      <c r="M66" s="130" t="str">
        <f t="shared" si="3"/>
        <v xml:space="preserve"> </v>
      </c>
      <c r="N66" s="130">
        <f t="shared" si="4"/>
        <v>0</v>
      </c>
      <c r="O66" s="4"/>
    </row>
    <row r="67" spans="1:15" x14ac:dyDescent="0.2">
      <c r="A67" s="116"/>
      <c r="B67" s="90"/>
      <c r="C67" s="51"/>
      <c r="D67" s="52"/>
      <c r="E67" s="52"/>
      <c r="F67" s="47"/>
      <c r="G67" s="92"/>
      <c r="H67" s="94"/>
      <c r="I67" s="130">
        <f t="shared" si="0"/>
        <v>0</v>
      </c>
      <c r="J67" s="89"/>
      <c r="K67" s="130">
        <f t="shared" si="1"/>
        <v>0</v>
      </c>
      <c r="L67" s="130">
        <f t="shared" si="2"/>
        <v>0</v>
      </c>
      <c r="M67" s="130" t="str">
        <f t="shared" si="3"/>
        <v xml:space="preserve"> </v>
      </c>
      <c r="N67" s="130">
        <f t="shared" si="4"/>
        <v>0</v>
      </c>
      <c r="O67" s="4"/>
    </row>
    <row r="68" spans="1:15" x14ac:dyDescent="0.2">
      <c r="A68" s="116"/>
      <c r="B68" s="90"/>
      <c r="C68" s="51"/>
      <c r="D68" s="52"/>
      <c r="E68" s="52"/>
      <c r="F68" s="47"/>
      <c r="G68" s="92"/>
      <c r="H68" s="94"/>
      <c r="I68" s="130">
        <f t="shared" si="0"/>
        <v>0</v>
      </c>
      <c r="J68" s="89"/>
      <c r="K68" s="130">
        <f t="shared" si="1"/>
        <v>0</v>
      </c>
      <c r="L68" s="130">
        <f t="shared" si="2"/>
        <v>0</v>
      </c>
      <c r="M68" s="130" t="str">
        <f t="shared" si="3"/>
        <v xml:space="preserve"> </v>
      </c>
      <c r="N68" s="130">
        <f t="shared" si="4"/>
        <v>0</v>
      </c>
      <c r="O68" s="4"/>
    </row>
    <row r="69" spans="1:15" x14ac:dyDescent="0.2">
      <c r="A69" s="116"/>
      <c r="B69" s="90"/>
      <c r="C69" s="51"/>
      <c r="D69" s="52"/>
      <c r="E69" s="52"/>
      <c r="F69" s="47"/>
      <c r="G69" s="92"/>
      <c r="H69" s="94"/>
      <c r="I69" s="130">
        <f t="shared" si="0"/>
        <v>0</v>
      </c>
      <c r="J69" s="89"/>
      <c r="K69" s="130">
        <f t="shared" si="1"/>
        <v>0</v>
      </c>
      <c r="L69" s="130">
        <f t="shared" si="2"/>
        <v>0</v>
      </c>
      <c r="M69" s="130" t="str">
        <f t="shared" si="3"/>
        <v xml:space="preserve"> </v>
      </c>
      <c r="N69" s="130">
        <f t="shared" si="4"/>
        <v>0</v>
      </c>
      <c r="O69" s="4"/>
    </row>
    <row r="70" spans="1:15" x14ac:dyDescent="0.2">
      <c r="A70" s="116"/>
      <c r="B70" s="90"/>
      <c r="C70" s="51"/>
      <c r="D70" s="52"/>
      <c r="E70" s="52"/>
      <c r="F70" s="47"/>
      <c r="G70" s="92"/>
      <c r="H70" s="94"/>
      <c r="I70" s="130">
        <f t="shared" si="0"/>
        <v>0</v>
      </c>
      <c r="J70" s="89"/>
      <c r="K70" s="130">
        <f t="shared" si="1"/>
        <v>0</v>
      </c>
      <c r="L70" s="130">
        <f t="shared" si="2"/>
        <v>0</v>
      </c>
      <c r="M70" s="130" t="str">
        <f t="shared" si="3"/>
        <v xml:space="preserve"> </v>
      </c>
      <c r="N70" s="130">
        <f t="shared" si="4"/>
        <v>0</v>
      </c>
      <c r="O70" s="21"/>
    </row>
    <row r="71" spans="1:15" x14ac:dyDescent="0.2">
      <c r="A71" s="116"/>
      <c r="B71" s="90"/>
      <c r="C71" s="51"/>
      <c r="D71" s="52"/>
      <c r="E71" s="52"/>
      <c r="F71" s="47"/>
      <c r="G71" s="92"/>
      <c r="H71" s="94"/>
      <c r="I71" s="130">
        <f t="shared" si="0"/>
        <v>0</v>
      </c>
      <c r="J71" s="89"/>
      <c r="K71" s="130">
        <f t="shared" si="1"/>
        <v>0</v>
      </c>
      <c r="L71" s="130">
        <f t="shared" si="2"/>
        <v>0</v>
      </c>
      <c r="M71" s="130" t="str">
        <f t="shared" si="3"/>
        <v xml:space="preserve"> </v>
      </c>
      <c r="N71" s="130">
        <f t="shared" si="4"/>
        <v>0</v>
      </c>
      <c r="O71" s="4"/>
    </row>
    <row r="72" spans="1:15" x14ac:dyDescent="0.2">
      <c r="A72" s="116"/>
      <c r="B72" s="90"/>
      <c r="C72" s="51"/>
      <c r="D72" s="52"/>
      <c r="E72" s="52"/>
      <c r="F72" s="47"/>
      <c r="G72" s="92"/>
      <c r="H72" s="94"/>
      <c r="I72" s="130">
        <f t="shared" ref="I72:I100" si="5">IF(E72&gt;0,E72-D72,0)</f>
        <v>0</v>
      </c>
      <c r="J72" s="89"/>
      <c r="K72" s="130">
        <f t="shared" ref="K72:K100" si="6">IF(G72="GUV",K71+I72,K71)</f>
        <v>0</v>
      </c>
      <c r="L72" s="130">
        <f t="shared" ref="L72:L100" si="7">L71+I72</f>
        <v>0</v>
      </c>
      <c r="M72" s="130" t="str">
        <f t="shared" ref="M72:M100" si="8">IF(G72="GUV",I72," ")</f>
        <v xml:space="preserve"> </v>
      </c>
      <c r="N72" s="130">
        <f t="shared" ref="N72:N100" si="9">IF(G72="GUV"," ",I72)</f>
        <v>0</v>
      </c>
      <c r="O72" s="4"/>
    </row>
    <row r="73" spans="1:15" x14ac:dyDescent="0.2">
      <c r="A73" s="116"/>
      <c r="B73" s="90"/>
      <c r="C73" s="91"/>
      <c r="D73" s="1"/>
      <c r="E73" s="1"/>
      <c r="F73" s="47"/>
      <c r="G73" s="92"/>
      <c r="H73" s="94"/>
      <c r="I73" s="130">
        <f t="shared" si="5"/>
        <v>0</v>
      </c>
      <c r="J73" s="89"/>
      <c r="K73" s="130">
        <f t="shared" si="6"/>
        <v>0</v>
      </c>
      <c r="L73" s="130">
        <f t="shared" si="7"/>
        <v>0</v>
      </c>
      <c r="M73" s="130" t="str">
        <f t="shared" si="8"/>
        <v xml:space="preserve"> </v>
      </c>
      <c r="N73" s="130">
        <f t="shared" si="9"/>
        <v>0</v>
      </c>
      <c r="O73" s="4"/>
    </row>
    <row r="74" spans="1:15" x14ac:dyDescent="0.2">
      <c r="A74" s="116"/>
      <c r="B74" s="90"/>
      <c r="C74" s="91"/>
      <c r="D74" s="1"/>
      <c r="E74" s="1"/>
      <c r="F74" s="47"/>
      <c r="G74" s="92"/>
      <c r="H74" s="94"/>
      <c r="I74" s="130">
        <f t="shared" si="5"/>
        <v>0</v>
      </c>
      <c r="J74" s="89"/>
      <c r="K74" s="130">
        <f t="shared" si="6"/>
        <v>0</v>
      </c>
      <c r="L74" s="130">
        <f t="shared" si="7"/>
        <v>0</v>
      </c>
      <c r="M74" s="130" t="str">
        <f t="shared" si="8"/>
        <v xml:space="preserve"> </v>
      </c>
      <c r="N74" s="130">
        <f t="shared" si="9"/>
        <v>0</v>
      </c>
      <c r="O74" s="4"/>
    </row>
    <row r="75" spans="1:15" x14ac:dyDescent="0.2">
      <c r="A75" s="116"/>
      <c r="B75" s="90"/>
      <c r="C75" s="91"/>
      <c r="D75" s="1"/>
      <c r="E75" s="1"/>
      <c r="F75" s="47"/>
      <c r="G75" s="92"/>
      <c r="H75" s="94"/>
      <c r="I75" s="130">
        <f t="shared" si="5"/>
        <v>0</v>
      </c>
      <c r="J75" s="89"/>
      <c r="K75" s="130">
        <f t="shared" si="6"/>
        <v>0</v>
      </c>
      <c r="L75" s="130">
        <f t="shared" si="7"/>
        <v>0</v>
      </c>
      <c r="M75" s="130" t="str">
        <f t="shared" si="8"/>
        <v xml:space="preserve"> </v>
      </c>
      <c r="N75" s="130">
        <f t="shared" si="9"/>
        <v>0</v>
      </c>
      <c r="O75" s="4"/>
    </row>
    <row r="76" spans="1:15" x14ac:dyDescent="0.2">
      <c r="A76" s="116"/>
      <c r="B76" s="90"/>
      <c r="C76" s="91"/>
      <c r="D76" s="1"/>
      <c r="E76" s="1"/>
      <c r="F76" s="47"/>
      <c r="G76" s="92"/>
      <c r="H76" s="94"/>
      <c r="I76" s="130">
        <f t="shared" si="5"/>
        <v>0</v>
      </c>
      <c r="J76" s="89"/>
      <c r="K76" s="130">
        <f t="shared" si="6"/>
        <v>0</v>
      </c>
      <c r="L76" s="130">
        <f t="shared" si="7"/>
        <v>0</v>
      </c>
      <c r="M76" s="130" t="str">
        <f t="shared" si="8"/>
        <v xml:space="preserve"> </v>
      </c>
      <c r="N76" s="130">
        <f t="shared" si="9"/>
        <v>0</v>
      </c>
      <c r="O76" s="4"/>
    </row>
    <row r="77" spans="1:15" x14ac:dyDescent="0.2">
      <c r="A77" s="116"/>
      <c r="B77" s="90"/>
      <c r="C77" s="91"/>
      <c r="D77" s="1"/>
      <c r="E77" s="1"/>
      <c r="F77" s="47"/>
      <c r="G77" s="92"/>
      <c r="H77" s="94"/>
      <c r="I77" s="130">
        <f t="shared" si="5"/>
        <v>0</v>
      </c>
      <c r="J77" s="89"/>
      <c r="K77" s="130">
        <f t="shared" si="6"/>
        <v>0</v>
      </c>
      <c r="L77" s="130">
        <f t="shared" si="7"/>
        <v>0</v>
      </c>
      <c r="M77" s="130" t="str">
        <f t="shared" si="8"/>
        <v xml:space="preserve"> </v>
      </c>
      <c r="N77" s="130">
        <f t="shared" si="9"/>
        <v>0</v>
      </c>
      <c r="O77" s="21"/>
    </row>
    <row r="78" spans="1:15" x14ac:dyDescent="0.2">
      <c r="A78" s="116"/>
      <c r="B78" s="90"/>
      <c r="C78" s="91"/>
      <c r="D78" s="1"/>
      <c r="E78" s="1"/>
      <c r="F78" s="47"/>
      <c r="G78" s="92"/>
      <c r="H78" s="94"/>
      <c r="I78" s="130">
        <f t="shared" si="5"/>
        <v>0</v>
      </c>
      <c r="J78" s="89"/>
      <c r="K78" s="130">
        <f t="shared" si="6"/>
        <v>0</v>
      </c>
      <c r="L78" s="130">
        <f t="shared" si="7"/>
        <v>0</v>
      </c>
      <c r="M78" s="130" t="str">
        <f t="shared" si="8"/>
        <v xml:space="preserve"> </v>
      </c>
      <c r="N78" s="130">
        <f t="shared" si="9"/>
        <v>0</v>
      </c>
      <c r="O78" s="4"/>
    </row>
    <row r="79" spans="1:15" x14ac:dyDescent="0.2">
      <c r="A79" s="116"/>
      <c r="B79" s="90"/>
      <c r="C79" s="91"/>
      <c r="D79" s="1"/>
      <c r="E79" s="1"/>
      <c r="F79" s="47"/>
      <c r="G79" s="92"/>
      <c r="H79" s="94"/>
      <c r="I79" s="130">
        <f t="shared" si="5"/>
        <v>0</v>
      </c>
      <c r="J79" s="89"/>
      <c r="K79" s="130">
        <f t="shared" si="6"/>
        <v>0</v>
      </c>
      <c r="L79" s="130">
        <f t="shared" si="7"/>
        <v>0</v>
      </c>
      <c r="M79" s="130" t="str">
        <f t="shared" si="8"/>
        <v xml:space="preserve"> </v>
      </c>
      <c r="N79" s="130">
        <f t="shared" si="9"/>
        <v>0</v>
      </c>
      <c r="O79" s="4"/>
    </row>
    <row r="80" spans="1:15" x14ac:dyDescent="0.2">
      <c r="A80" s="116"/>
      <c r="B80" s="90"/>
      <c r="C80" s="91"/>
      <c r="D80" s="1"/>
      <c r="E80" s="1"/>
      <c r="F80" s="47"/>
      <c r="G80" s="92"/>
      <c r="H80" s="94"/>
      <c r="I80" s="130">
        <f t="shared" si="5"/>
        <v>0</v>
      </c>
      <c r="J80" s="89"/>
      <c r="K80" s="130">
        <f t="shared" si="6"/>
        <v>0</v>
      </c>
      <c r="L80" s="130">
        <f t="shared" si="7"/>
        <v>0</v>
      </c>
      <c r="M80" s="130" t="str">
        <f t="shared" si="8"/>
        <v xml:space="preserve"> </v>
      </c>
      <c r="N80" s="130">
        <f t="shared" si="9"/>
        <v>0</v>
      </c>
      <c r="O80" s="4"/>
    </row>
    <row r="81" spans="1:15" x14ac:dyDescent="0.2">
      <c r="A81" s="116"/>
      <c r="B81" s="90"/>
      <c r="C81" s="91"/>
      <c r="D81" s="1"/>
      <c r="E81" s="1"/>
      <c r="F81" s="47"/>
      <c r="G81" s="92"/>
      <c r="H81" s="94"/>
      <c r="I81" s="130">
        <f t="shared" si="5"/>
        <v>0</v>
      </c>
      <c r="J81" s="89"/>
      <c r="K81" s="130">
        <f t="shared" si="6"/>
        <v>0</v>
      </c>
      <c r="L81" s="130">
        <f t="shared" si="7"/>
        <v>0</v>
      </c>
      <c r="M81" s="130" t="str">
        <f t="shared" si="8"/>
        <v xml:space="preserve"> </v>
      </c>
      <c r="N81" s="130">
        <f t="shared" si="9"/>
        <v>0</v>
      </c>
      <c r="O81" s="4"/>
    </row>
    <row r="82" spans="1:15" x14ac:dyDescent="0.2">
      <c r="A82" s="116"/>
      <c r="B82" s="90"/>
      <c r="C82" s="91"/>
      <c r="D82" s="1"/>
      <c r="E82" s="1"/>
      <c r="F82" s="47"/>
      <c r="G82" s="92"/>
      <c r="H82" s="94"/>
      <c r="I82" s="130">
        <f t="shared" si="5"/>
        <v>0</v>
      </c>
      <c r="J82" s="89"/>
      <c r="K82" s="130">
        <f t="shared" si="6"/>
        <v>0</v>
      </c>
      <c r="L82" s="130">
        <f t="shared" si="7"/>
        <v>0</v>
      </c>
      <c r="M82" s="130" t="str">
        <f t="shared" si="8"/>
        <v xml:space="preserve"> </v>
      </c>
      <c r="N82" s="130">
        <f t="shared" si="9"/>
        <v>0</v>
      </c>
      <c r="O82" s="4"/>
    </row>
    <row r="83" spans="1:15" x14ac:dyDescent="0.2">
      <c r="A83" s="116"/>
      <c r="B83" s="90"/>
      <c r="C83" s="91"/>
      <c r="D83" s="1"/>
      <c r="E83" s="1"/>
      <c r="F83" s="47"/>
      <c r="G83" s="92"/>
      <c r="H83" s="94"/>
      <c r="I83" s="130">
        <f t="shared" si="5"/>
        <v>0</v>
      </c>
      <c r="J83" s="89"/>
      <c r="K83" s="130">
        <f t="shared" si="6"/>
        <v>0</v>
      </c>
      <c r="L83" s="130">
        <f t="shared" si="7"/>
        <v>0</v>
      </c>
      <c r="M83" s="130" t="str">
        <f t="shared" si="8"/>
        <v xml:space="preserve"> </v>
      </c>
      <c r="N83" s="130">
        <f t="shared" si="9"/>
        <v>0</v>
      </c>
      <c r="O83" s="4"/>
    </row>
    <row r="84" spans="1:15" x14ac:dyDescent="0.2">
      <c r="A84" s="116"/>
      <c r="B84" s="90"/>
      <c r="C84" s="91"/>
      <c r="D84" s="1"/>
      <c r="E84" s="1"/>
      <c r="F84" s="47"/>
      <c r="G84" s="92"/>
      <c r="H84" s="94"/>
      <c r="I84" s="130">
        <f t="shared" si="5"/>
        <v>0</v>
      </c>
      <c r="J84" s="89"/>
      <c r="K84" s="130">
        <f t="shared" si="6"/>
        <v>0</v>
      </c>
      <c r="L84" s="130">
        <f t="shared" si="7"/>
        <v>0</v>
      </c>
      <c r="M84" s="130" t="str">
        <f t="shared" si="8"/>
        <v xml:space="preserve"> </v>
      </c>
      <c r="N84" s="130">
        <f t="shared" si="9"/>
        <v>0</v>
      </c>
      <c r="O84" s="4"/>
    </row>
    <row r="85" spans="1:15" x14ac:dyDescent="0.2">
      <c r="A85" s="116"/>
      <c r="B85" s="90"/>
      <c r="C85" s="91"/>
      <c r="D85" s="1"/>
      <c r="E85" s="1"/>
      <c r="F85" s="47"/>
      <c r="G85" s="92"/>
      <c r="H85" s="94"/>
      <c r="I85" s="130">
        <f t="shared" si="5"/>
        <v>0</v>
      </c>
      <c r="J85" s="89"/>
      <c r="K85" s="130">
        <f t="shared" si="6"/>
        <v>0</v>
      </c>
      <c r="L85" s="130">
        <f t="shared" si="7"/>
        <v>0</v>
      </c>
      <c r="M85" s="130" t="str">
        <f t="shared" si="8"/>
        <v xml:space="preserve"> </v>
      </c>
      <c r="N85" s="130">
        <f t="shared" si="9"/>
        <v>0</v>
      </c>
      <c r="O85" s="4"/>
    </row>
    <row r="86" spans="1:15" x14ac:dyDescent="0.2">
      <c r="A86" s="116"/>
      <c r="B86" s="90"/>
      <c r="C86" s="91"/>
      <c r="D86" s="1"/>
      <c r="E86" s="1"/>
      <c r="F86" s="47"/>
      <c r="G86" s="92"/>
      <c r="H86" s="94"/>
      <c r="I86" s="130">
        <f t="shared" si="5"/>
        <v>0</v>
      </c>
      <c r="J86" s="89"/>
      <c r="K86" s="130">
        <f t="shared" si="6"/>
        <v>0</v>
      </c>
      <c r="L86" s="130">
        <f t="shared" si="7"/>
        <v>0</v>
      </c>
      <c r="M86" s="130" t="str">
        <f t="shared" si="8"/>
        <v xml:space="preserve"> </v>
      </c>
      <c r="N86" s="130">
        <f t="shared" si="9"/>
        <v>0</v>
      </c>
      <c r="O86" s="4"/>
    </row>
    <row r="87" spans="1:15" x14ac:dyDescent="0.2">
      <c r="A87" s="116"/>
      <c r="B87" s="90"/>
      <c r="C87" s="91"/>
      <c r="D87" s="1"/>
      <c r="E87" s="1"/>
      <c r="F87" s="47"/>
      <c r="G87" s="92"/>
      <c r="H87" s="94"/>
      <c r="I87" s="130">
        <f t="shared" si="5"/>
        <v>0</v>
      </c>
      <c r="J87" s="89"/>
      <c r="K87" s="130">
        <f t="shared" si="6"/>
        <v>0</v>
      </c>
      <c r="L87" s="130">
        <f t="shared" si="7"/>
        <v>0</v>
      </c>
      <c r="M87" s="130" t="str">
        <f t="shared" si="8"/>
        <v xml:space="preserve"> </v>
      </c>
      <c r="N87" s="130">
        <f t="shared" si="9"/>
        <v>0</v>
      </c>
      <c r="O87" s="21"/>
    </row>
    <row r="88" spans="1:15" x14ac:dyDescent="0.2">
      <c r="A88" s="116"/>
      <c r="B88" s="90"/>
      <c r="C88" s="91"/>
      <c r="D88" s="1"/>
      <c r="E88" s="1"/>
      <c r="F88" s="47"/>
      <c r="G88" s="92"/>
      <c r="H88" s="94"/>
      <c r="I88" s="130">
        <f t="shared" si="5"/>
        <v>0</v>
      </c>
      <c r="J88" s="89"/>
      <c r="K88" s="130">
        <f t="shared" si="6"/>
        <v>0</v>
      </c>
      <c r="L88" s="130">
        <f t="shared" si="7"/>
        <v>0</v>
      </c>
      <c r="M88" s="130" t="str">
        <f t="shared" si="8"/>
        <v xml:space="preserve"> </v>
      </c>
      <c r="N88" s="130">
        <f t="shared" si="9"/>
        <v>0</v>
      </c>
      <c r="O88" s="4"/>
    </row>
    <row r="89" spans="1:15" x14ac:dyDescent="0.2">
      <c r="A89" s="116"/>
      <c r="B89" s="90"/>
      <c r="C89" s="91"/>
      <c r="D89" s="1"/>
      <c r="E89" s="1"/>
      <c r="F89" s="47"/>
      <c r="G89" s="92"/>
      <c r="H89" s="94"/>
      <c r="I89" s="130">
        <f t="shared" si="5"/>
        <v>0</v>
      </c>
      <c r="J89" s="89"/>
      <c r="K89" s="130">
        <f t="shared" si="6"/>
        <v>0</v>
      </c>
      <c r="L89" s="130">
        <f t="shared" si="7"/>
        <v>0</v>
      </c>
      <c r="M89" s="130" t="str">
        <f t="shared" si="8"/>
        <v xml:space="preserve"> </v>
      </c>
      <c r="N89" s="130">
        <f t="shared" si="9"/>
        <v>0</v>
      </c>
      <c r="O89" s="4"/>
    </row>
    <row r="90" spans="1:15" x14ac:dyDescent="0.2">
      <c r="A90" s="116"/>
      <c r="B90" s="90"/>
      <c r="C90" s="91"/>
      <c r="D90" s="1"/>
      <c r="E90" s="1"/>
      <c r="F90" s="47"/>
      <c r="G90" s="92"/>
      <c r="H90" s="94"/>
      <c r="I90" s="130">
        <f t="shared" si="5"/>
        <v>0</v>
      </c>
      <c r="J90" s="89"/>
      <c r="K90" s="130">
        <f t="shared" si="6"/>
        <v>0</v>
      </c>
      <c r="L90" s="130">
        <f t="shared" si="7"/>
        <v>0</v>
      </c>
      <c r="M90" s="130" t="str">
        <f t="shared" si="8"/>
        <v xml:space="preserve"> </v>
      </c>
      <c r="N90" s="130">
        <f t="shared" si="9"/>
        <v>0</v>
      </c>
      <c r="O90" s="4"/>
    </row>
    <row r="91" spans="1:15" x14ac:dyDescent="0.2">
      <c r="A91" s="116"/>
      <c r="B91" s="90"/>
      <c r="C91" s="91"/>
      <c r="D91" s="1"/>
      <c r="E91" s="1"/>
      <c r="F91" s="47"/>
      <c r="G91" s="92"/>
      <c r="H91" s="94"/>
      <c r="I91" s="130">
        <f t="shared" si="5"/>
        <v>0</v>
      </c>
      <c r="J91" s="89"/>
      <c r="K91" s="130">
        <f t="shared" si="6"/>
        <v>0</v>
      </c>
      <c r="L91" s="130">
        <f t="shared" si="7"/>
        <v>0</v>
      </c>
      <c r="M91" s="130" t="str">
        <f t="shared" si="8"/>
        <v xml:space="preserve"> </v>
      </c>
      <c r="N91" s="130">
        <f t="shared" si="9"/>
        <v>0</v>
      </c>
      <c r="O91" s="4"/>
    </row>
    <row r="92" spans="1:15" x14ac:dyDescent="0.2">
      <c r="A92" s="116"/>
      <c r="B92" s="90"/>
      <c r="C92" s="91"/>
      <c r="D92" s="1"/>
      <c r="E92" s="1"/>
      <c r="F92" s="47"/>
      <c r="G92" s="92"/>
      <c r="H92" s="94"/>
      <c r="I92" s="130">
        <f t="shared" si="5"/>
        <v>0</v>
      </c>
      <c r="J92" s="89"/>
      <c r="K92" s="130">
        <f t="shared" si="6"/>
        <v>0</v>
      </c>
      <c r="L92" s="130">
        <f t="shared" si="7"/>
        <v>0</v>
      </c>
      <c r="M92" s="130" t="str">
        <f t="shared" si="8"/>
        <v xml:space="preserve"> </v>
      </c>
      <c r="N92" s="130">
        <f t="shared" si="9"/>
        <v>0</v>
      </c>
      <c r="O92" s="4"/>
    </row>
    <row r="93" spans="1:15" x14ac:dyDescent="0.2">
      <c r="A93" s="116"/>
      <c r="B93" s="90"/>
      <c r="C93" s="91"/>
      <c r="D93" s="1"/>
      <c r="E93" s="1"/>
      <c r="F93" s="47"/>
      <c r="G93" s="92"/>
      <c r="H93" s="94"/>
      <c r="I93" s="130">
        <f t="shared" si="5"/>
        <v>0</v>
      </c>
      <c r="J93" s="89"/>
      <c r="K93" s="130">
        <f t="shared" si="6"/>
        <v>0</v>
      </c>
      <c r="L93" s="130">
        <f t="shared" si="7"/>
        <v>0</v>
      </c>
      <c r="M93" s="130" t="str">
        <f t="shared" si="8"/>
        <v xml:space="preserve"> </v>
      </c>
      <c r="N93" s="130">
        <f t="shared" si="9"/>
        <v>0</v>
      </c>
      <c r="O93" s="4"/>
    </row>
    <row r="94" spans="1:15" x14ac:dyDescent="0.2">
      <c r="A94" s="116"/>
      <c r="B94" s="90"/>
      <c r="C94" s="91"/>
      <c r="D94" s="1"/>
      <c r="E94" s="1"/>
      <c r="F94" s="47"/>
      <c r="G94" s="92"/>
      <c r="H94" s="94"/>
      <c r="I94" s="130">
        <f t="shared" si="5"/>
        <v>0</v>
      </c>
      <c r="J94" s="89"/>
      <c r="K94" s="130">
        <f t="shared" si="6"/>
        <v>0</v>
      </c>
      <c r="L94" s="130">
        <f t="shared" si="7"/>
        <v>0</v>
      </c>
      <c r="M94" s="130" t="str">
        <f t="shared" si="8"/>
        <v xml:space="preserve"> </v>
      </c>
      <c r="N94" s="130">
        <f t="shared" si="9"/>
        <v>0</v>
      </c>
      <c r="O94" s="21"/>
    </row>
    <row r="95" spans="1:15" x14ac:dyDescent="0.2">
      <c r="A95" s="116"/>
      <c r="B95" s="90"/>
      <c r="C95" s="91"/>
      <c r="D95" s="1"/>
      <c r="E95" s="1"/>
      <c r="F95" s="47"/>
      <c r="G95" s="92"/>
      <c r="H95" s="94"/>
      <c r="I95" s="130">
        <f t="shared" si="5"/>
        <v>0</v>
      </c>
      <c r="J95" s="89"/>
      <c r="K95" s="130">
        <f t="shared" si="6"/>
        <v>0</v>
      </c>
      <c r="L95" s="130">
        <f t="shared" si="7"/>
        <v>0</v>
      </c>
      <c r="M95" s="130" t="str">
        <f t="shared" si="8"/>
        <v xml:space="preserve"> </v>
      </c>
      <c r="N95" s="130">
        <f t="shared" si="9"/>
        <v>0</v>
      </c>
      <c r="O95" s="4"/>
    </row>
    <row r="96" spans="1:15" x14ac:dyDescent="0.2">
      <c r="A96" s="116"/>
      <c r="B96" s="90"/>
      <c r="C96" s="91"/>
      <c r="D96" s="1"/>
      <c r="E96" s="1"/>
      <c r="F96" s="47"/>
      <c r="G96" s="92"/>
      <c r="H96" s="94"/>
      <c r="I96" s="130">
        <f t="shared" si="5"/>
        <v>0</v>
      </c>
      <c r="J96" s="89"/>
      <c r="K96" s="130">
        <f t="shared" si="6"/>
        <v>0</v>
      </c>
      <c r="L96" s="130">
        <f t="shared" si="7"/>
        <v>0</v>
      </c>
      <c r="M96" s="130" t="str">
        <f t="shared" si="8"/>
        <v xml:space="preserve"> </v>
      </c>
      <c r="N96" s="130">
        <f t="shared" si="9"/>
        <v>0</v>
      </c>
      <c r="O96" s="4"/>
    </row>
    <row r="97" spans="1:18" x14ac:dyDescent="0.2">
      <c r="A97" s="116"/>
      <c r="B97" s="90"/>
      <c r="C97" s="91"/>
      <c r="D97" s="1"/>
      <c r="E97" s="1"/>
      <c r="F97" s="47"/>
      <c r="G97" s="92"/>
      <c r="H97" s="94"/>
      <c r="I97" s="130">
        <f t="shared" si="5"/>
        <v>0</v>
      </c>
      <c r="J97" s="89"/>
      <c r="K97" s="130">
        <f t="shared" si="6"/>
        <v>0</v>
      </c>
      <c r="L97" s="130">
        <f t="shared" si="7"/>
        <v>0</v>
      </c>
      <c r="M97" s="130" t="str">
        <f t="shared" si="8"/>
        <v xml:space="preserve"> </v>
      </c>
      <c r="N97" s="130">
        <f t="shared" si="9"/>
        <v>0</v>
      </c>
      <c r="O97" s="4"/>
    </row>
    <row r="98" spans="1:18" x14ac:dyDescent="0.2">
      <c r="A98" s="116"/>
      <c r="B98" s="90"/>
      <c r="C98" s="91"/>
      <c r="D98" s="1"/>
      <c r="E98" s="1"/>
      <c r="F98" s="47"/>
      <c r="G98" s="92"/>
      <c r="H98" s="94"/>
      <c r="I98" s="130">
        <f t="shared" si="5"/>
        <v>0</v>
      </c>
      <c r="J98" s="89"/>
      <c r="K98" s="130">
        <f t="shared" si="6"/>
        <v>0</v>
      </c>
      <c r="L98" s="130">
        <f t="shared" si="7"/>
        <v>0</v>
      </c>
      <c r="M98" s="130" t="str">
        <f t="shared" si="8"/>
        <v xml:space="preserve"> </v>
      </c>
      <c r="N98" s="130">
        <f t="shared" si="9"/>
        <v>0</v>
      </c>
      <c r="O98" s="4"/>
    </row>
    <row r="99" spans="1:18" x14ac:dyDescent="0.2">
      <c r="A99" s="116"/>
      <c r="B99" s="90"/>
      <c r="C99" s="91"/>
      <c r="D99" s="1"/>
      <c r="E99" s="1"/>
      <c r="F99" s="47"/>
      <c r="G99" s="92"/>
      <c r="H99" s="94"/>
      <c r="I99" s="130">
        <f t="shared" si="5"/>
        <v>0</v>
      </c>
      <c r="J99" s="89"/>
      <c r="K99" s="130">
        <f t="shared" si="6"/>
        <v>0</v>
      </c>
      <c r="L99" s="130">
        <f t="shared" si="7"/>
        <v>0</v>
      </c>
      <c r="M99" s="130" t="str">
        <f t="shared" si="8"/>
        <v xml:space="preserve"> </v>
      </c>
      <c r="N99" s="130">
        <f t="shared" si="9"/>
        <v>0</v>
      </c>
      <c r="O99" s="4"/>
    </row>
    <row r="100" spans="1:18" x14ac:dyDescent="0.2">
      <c r="A100" s="116"/>
      <c r="B100" s="90"/>
      <c r="C100" s="91"/>
      <c r="D100" s="1"/>
      <c r="E100" s="1"/>
      <c r="F100" s="47"/>
      <c r="G100" s="92"/>
      <c r="H100" s="94"/>
      <c r="I100" s="130">
        <f t="shared" si="5"/>
        <v>0</v>
      </c>
      <c r="J100" s="89"/>
      <c r="K100" s="130">
        <f t="shared" si="6"/>
        <v>0</v>
      </c>
      <c r="L100" s="130">
        <f t="shared" si="7"/>
        <v>0</v>
      </c>
      <c r="M100" s="130" t="str">
        <f t="shared" si="8"/>
        <v xml:space="preserve"> </v>
      </c>
      <c r="N100" s="130">
        <f t="shared" si="9"/>
        <v>0</v>
      </c>
      <c r="O100" s="4"/>
    </row>
    <row r="101" spans="1:18" x14ac:dyDescent="0.2">
      <c r="K101" s="130">
        <f>MAX(K6:K100)</f>
        <v>0</v>
      </c>
      <c r="L101" s="130">
        <f>MAX(L6:L100)</f>
        <v>0</v>
      </c>
      <c r="M101" s="130">
        <f>SUM(M7:M100)</f>
        <v>0</v>
      </c>
      <c r="N101" s="130">
        <f>SUM(N7:N100)</f>
        <v>0</v>
      </c>
      <c r="O101" s="4"/>
    </row>
    <row r="102" spans="1:18" x14ac:dyDescent="0.2">
      <c r="D102" s="16"/>
      <c r="M102" s="75"/>
      <c r="N102" s="3"/>
      <c r="O102" s="4"/>
    </row>
    <row r="103" spans="1:18" x14ac:dyDescent="0.2">
      <c r="D103" s="16"/>
      <c r="M103" s="75"/>
      <c r="N103" s="3"/>
      <c r="O103" s="4"/>
    </row>
    <row r="104" spans="1:18" x14ac:dyDescent="0.2">
      <c r="I104" s="5"/>
      <c r="K104" s="5"/>
      <c r="M104" s="75"/>
      <c r="N104" s="3"/>
      <c r="O104" s="4"/>
    </row>
    <row r="105" spans="1:18" x14ac:dyDescent="0.2">
      <c r="M105" s="75"/>
      <c r="N105" s="3"/>
      <c r="O105" s="4"/>
    </row>
    <row r="106" spans="1:18" x14ac:dyDescent="0.2">
      <c r="I106" s="18"/>
      <c r="K106" s="18"/>
      <c r="M106" s="75"/>
      <c r="N106" s="3"/>
      <c r="O106" s="4"/>
      <c r="P106" s="16"/>
      <c r="R106" s="16"/>
    </row>
    <row r="107" spans="1:18" x14ac:dyDescent="0.2">
      <c r="I107" s="19"/>
      <c r="K107" s="19"/>
      <c r="M107" s="75"/>
      <c r="N107" s="3"/>
      <c r="O107" s="4"/>
      <c r="P107" s="16"/>
    </row>
    <row r="108" spans="1:18" x14ac:dyDescent="0.2">
      <c r="D108" s="16"/>
      <c r="E108" s="16"/>
      <c r="G108" s="17"/>
      <c r="H108" s="17"/>
      <c r="I108" s="20"/>
      <c r="J108" s="17"/>
      <c r="K108" s="20"/>
      <c r="M108" s="75"/>
      <c r="N108" s="3"/>
      <c r="O108" s="4"/>
    </row>
    <row r="109" spans="1:18" x14ac:dyDescent="0.2">
      <c r="D109" s="16"/>
      <c r="E109" s="16"/>
      <c r="G109" s="17"/>
      <c r="H109" s="17"/>
      <c r="I109" s="18"/>
      <c r="J109" s="17"/>
      <c r="K109" s="18"/>
      <c r="M109" s="75"/>
      <c r="N109" s="3"/>
      <c r="O109" s="4"/>
    </row>
    <row r="110" spans="1:18" x14ac:dyDescent="0.2">
      <c r="D110" s="16"/>
      <c r="E110" s="16"/>
      <c r="G110" s="17"/>
      <c r="H110" s="17"/>
      <c r="I110" s="16"/>
      <c r="J110" s="17"/>
      <c r="K110" s="16"/>
      <c r="M110" s="75"/>
      <c r="N110" s="3"/>
      <c r="O110" s="4"/>
    </row>
    <row r="111" spans="1:18" x14ac:dyDescent="0.2">
      <c r="D111" s="16"/>
      <c r="E111" s="16"/>
      <c r="G111" s="17"/>
      <c r="H111" s="17"/>
      <c r="I111" s="16"/>
      <c r="J111" s="17"/>
      <c r="K111" s="16"/>
      <c r="M111" s="75"/>
      <c r="N111" s="3"/>
      <c r="O111" s="4"/>
    </row>
    <row r="112" spans="1:18" x14ac:dyDescent="0.2">
      <c r="D112" s="16"/>
      <c r="E112" s="16"/>
      <c r="G112" s="17"/>
      <c r="H112" s="17"/>
      <c r="I112" s="16"/>
      <c r="J112" s="17"/>
      <c r="K112" s="16"/>
      <c r="M112" s="75"/>
      <c r="N112" s="3"/>
      <c r="O112" s="4"/>
    </row>
    <row r="113" spans="4:15" x14ac:dyDescent="0.2">
      <c r="D113" s="16"/>
      <c r="E113" s="16"/>
      <c r="G113" s="17"/>
      <c r="H113" s="17"/>
      <c r="I113" s="16"/>
      <c r="J113" s="17"/>
      <c r="K113" s="16"/>
      <c r="M113" s="75"/>
      <c r="N113" s="3"/>
      <c r="O113" s="4"/>
    </row>
    <row r="114" spans="4:15" x14ac:dyDescent="0.2">
      <c r="D114" s="16"/>
      <c r="E114" s="16"/>
      <c r="G114" s="17"/>
      <c r="H114" s="17"/>
      <c r="I114" s="16"/>
      <c r="J114" s="17"/>
      <c r="K114" s="16"/>
      <c r="M114" s="75"/>
      <c r="N114" s="3"/>
      <c r="O114" s="4"/>
    </row>
    <row r="115" spans="4:15" x14ac:dyDescent="0.2">
      <c r="D115" s="16"/>
      <c r="E115" s="16"/>
      <c r="G115" s="17"/>
      <c r="H115" s="17"/>
      <c r="I115" s="16"/>
      <c r="J115" s="17"/>
      <c r="K115" s="16"/>
      <c r="M115" s="75"/>
      <c r="N115" s="3"/>
      <c r="O115" s="4"/>
    </row>
    <row r="116" spans="4:15" x14ac:dyDescent="0.2">
      <c r="D116" s="16"/>
      <c r="E116" s="16"/>
      <c r="G116" s="17"/>
      <c r="H116" s="17"/>
      <c r="I116" s="16"/>
      <c r="J116" s="17"/>
      <c r="K116" s="16"/>
      <c r="M116" s="75"/>
      <c r="N116" s="3"/>
      <c r="O116" s="4"/>
    </row>
    <row r="117" spans="4:15" x14ac:dyDescent="0.2">
      <c r="D117" s="16"/>
      <c r="E117" s="16"/>
      <c r="G117" s="17"/>
      <c r="H117" s="17"/>
      <c r="I117" s="16"/>
      <c r="J117" s="17"/>
      <c r="K117" s="16"/>
      <c r="M117" s="74"/>
      <c r="N117" s="75"/>
    </row>
    <row r="118" spans="4:15" x14ac:dyDescent="0.2">
      <c r="D118" s="16"/>
      <c r="E118" s="16"/>
      <c r="G118" s="17"/>
      <c r="H118" s="17"/>
      <c r="I118" s="16"/>
      <c r="J118" s="17"/>
      <c r="K118" s="16"/>
      <c r="M118" s="74"/>
      <c r="N118" s="75"/>
    </row>
    <row r="119" spans="4:15" x14ac:dyDescent="0.2">
      <c r="D119" s="16"/>
      <c r="E119" s="16"/>
      <c r="G119" s="17"/>
      <c r="H119" s="17"/>
      <c r="I119" s="16"/>
      <c r="J119" s="17"/>
      <c r="K119" s="16"/>
      <c r="M119" s="74"/>
      <c r="N119" s="75"/>
    </row>
    <row r="120" spans="4:15" x14ac:dyDescent="0.2">
      <c r="D120" s="16"/>
      <c r="E120" s="16"/>
      <c r="G120" s="17"/>
      <c r="H120" s="17"/>
      <c r="I120" s="16"/>
      <c r="J120" s="17"/>
      <c r="K120" s="16"/>
      <c r="M120" s="74"/>
      <c r="N120" s="75"/>
    </row>
    <row r="121" spans="4:15" x14ac:dyDescent="0.2">
      <c r="D121" s="16"/>
      <c r="E121" s="16"/>
      <c r="G121" s="17"/>
      <c r="H121" s="17"/>
      <c r="I121" s="16"/>
      <c r="J121" s="17"/>
      <c r="K121" s="16"/>
      <c r="M121" s="74"/>
      <c r="N121" s="75"/>
    </row>
    <row r="122" spans="4:15" x14ac:dyDescent="0.2">
      <c r="D122" s="16"/>
      <c r="E122" s="16"/>
      <c r="G122" s="17"/>
      <c r="H122" s="17"/>
      <c r="I122" s="16"/>
      <c r="J122" s="17"/>
      <c r="K122" s="16"/>
      <c r="M122" s="74"/>
      <c r="N122" s="75"/>
    </row>
    <row r="123" spans="4:15" x14ac:dyDescent="0.2">
      <c r="D123" s="16"/>
      <c r="E123" s="16"/>
      <c r="G123" s="17"/>
      <c r="H123" s="17"/>
      <c r="I123" s="16"/>
      <c r="J123" s="17"/>
      <c r="K123" s="16"/>
      <c r="M123" s="74"/>
      <c r="N123" s="75"/>
    </row>
    <row r="124" spans="4:15" x14ac:dyDescent="0.2">
      <c r="D124" s="16"/>
      <c r="E124" s="16"/>
      <c r="G124" s="17"/>
      <c r="H124" s="17"/>
      <c r="I124" s="16"/>
      <c r="J124" s="17"/>
      <c r="K124" s="16"/>
      <c r="M124" s="74"/>
      <c r="N124" s="75"/>
    </row>
    <row r="125" spans="4:15" x14ac:dyDescent="0.2">
      <c r="D125" s="16"/>
      <c r="E125" s="16"/>
      <c r="G125" s="17"/>
      <c r="H125" s="17"/>
      <c r="I125" s="16"/>
      <c r="J125" s="17"/>
      <c r="K125" s="16"/>
      <c r="M125" s="74"/>
      <c r="N125" s="75"/>
    </row>
    <row r="126" spans="4:15" x14ac:dyDescent="0.2">
      <c r="D126" s="16"/>
      <c r="E126" s="16"/>
      <c r="G126" s="17"/>
      <c r="H126" s="17"/>
      <c r="I126" s="16"/>
      <c r="J126" s="17"/>
      <c r="K126" s="16"/>
      <c r="M126" s="74"/>
      <c r="N126" s="75"/>
    </row>
    <row r="127" spans="4:15" x14ac:dyDescent="0.2">
      <c r="D127" s="16"/>
      <c r="E127" s="16"/>
      <c r="G127" s="17"/>
      <c r="H127" s="17"/>
      <c r="I127" s="16"/>
      <c r="J127" s="17"/>
      <c r="K127" s="16"/>
      <c r="M127" s="74"/>
      <c r="N127" s="75"/>
    </row>
    <row r="128" spans="4:15" x14ac:dyDescent="0.2">
      <c r="D128" s="16"/>
      <c r="E128" s="16"/>
      <c r="G128" s="17"/>
      <c r="H128" s="17"/>
      <c r="I128" s="16"/>
      <c r="J128" s="17"/>
      <c r="K128" s="16"/>
      <c r="M128" s="74"/>
      <c r="N128" s="75"/>
    </row>
    <row r="129" spans="4:14" x14ac:dyDescent="0.2">
      <c r="D129" s="16"/>
      <c r="E129" s="16"/>
      <c r="G129" s="17"/>
      <c r="H129" s="17"/>
      <c r="I129" s="16"/>
      <c r="J129" s="17"/>
      <c r="K129" s="16"/>
      <c r="M129" s="74"/>
      <c r="N129" s="75"/>
    </row>
    <row r="130" spans="4:14" x14ac:dyDescent="0.2">
      <c r="D130" s="16"/>
      <c r="E130" s="16"/>
      <c r="G130" s="17"/>
      <c r="H130" s="17"/>
      <c r="I130" s="16"/>
      <c r="J130" s="17"/>
      <c r="K130" s="16"/>
      <c r="M130" s="74"/>
      <c r="N130" s="75"/>
    </row>
    <row r="131" spans="4:14" x14ac:dyDescent="0.2">
      <c r="D131" s="16"/>
      <c r="E131" s="16"/>
      <c r="G131" s="17"/>
      <c r="H131" s="17"/>
      <c r="I131" s="16"/>
      <c r="J131" s="17"/>
      <c r="K131" s="16"/>
      <c r="M131" s="74"/>
      <c r="N131" s="75"/>
    </row>
    <row r="132" spans="4:14" x14ac:dyDescent="0.2">
      <c r="M132" s="74"/>
      <c r="N132" s="75"/>
    </row>
    <row r="133" spans="4:14" x14ac:dyDescent="0.2">
      <c r="M133" s="74"/>
      <c r="N133" s="75"/>
    </row>
    <row r="134" spans="4:14" x14ac:dyDescent="0.2">
      <c r="M134" s="74"/>
      <c r="N134" s="75"/>
    </row>
    <row r="135" spans="4:14" x14ac:dyDescent="0.2">
      <c r="I135" s="5"/>
      <c r="K135" s="5"/>
      <c r="M135" s="74"/>
      <c r="N135" s="75"/>
    </row>
    <row r="136" spans="4:14" x14ac:dyDescent="0.2">
      <c r="M136" s="74"/>
      <c r="N136" s="75"/>
    </row>
    <row r="137" spans="4:14" x14ac:dyDescent="0.2">
      <c r="I137" s="21"/>
      <c r="K137" s="21"/>
      <c r="M137" s="74"/>
      <c r="N137" s="75"/>
    </row>
    <row r="138" spans="4:14" x14ac:dyDescent="0.2">
      <c r="I138" s="19"/>
      <c r="K138" s="19"/>
      <c r="M138" s="74"/>
      <c r="N138" s="75"/>
    </row>
    <row r="139" spans="4:14" x14ac:dyDescent="0.2">
      <c r="M139" s="74"/>
      <c r="N139" s="76"/>
    </row>
    <row r="140" spans="4:14" x14ac:dyDescent="0.2">
      <c r="M140" s="74"/>
      <c r="N140" s="75"/>
    </row>
    <row r="141" spans="4:14" x14ac:dyDescent="0.2">
      <c r="M141" s="74"/>
      <c r="N141" s="77"/>
    </row>
    <row r="142" spans="4:14" x14ac:dyDescent="0.2">
      <c r="M142" s="74"/>
      <c r="N142" s="78"/>
    </row>
    <row r="143" spans="4:14" x14ac:dyDescent="0.2">
      <c r="N143" s="20"/>
    </row>
    <row r="144" spans="4:14" x14ac:dyDescent="0.2">
      <c r="N144" s="18"/>
    </row>
  </sheetData>
  <mergeCells count="2">
    <mergeCell ref="P1:S1"/>
    <mergeCell ref="M6:N6"/>
  </mergeCells>
  <printOptions gridLines="1"/>
  <pageMargins left="0.78740157499999996" right="0.78740157499999996" top="0.984251969" bottom="0.984251969" header="0.5" footer="0.5"/>
  <headerFooter alignWithMargins="0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537420F-0A63-42AB-B03C-7C43A0D927F9}">
          <x14:formula1>
            <xm:f>Beginn!$C$3:$C$8</xm:f>
          </x14:formula1>
          <xm:sqref>G7:G100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tabColor rgb="FFFFC000"/>
  </sheetPr>
  <dimension ref="A1:T144"/>
  <sheetViews>
    <sheetView workbookViewId="0">
      <selection activeCell="F9" sqref="F9"/>
    </sheetView>
  </sheetViews>
  <sheetFormatPr baseColWidth="10" defaultRowHeight="12.75" x14ac:dyDescent="0.2"/>
  <cols>
    <col min="1" max="1" width="6.7109375" style="2" customWidth="1"/>
    <col min="2" max="2" width="3.7109375" style="3" customWidth="1"/>
    <col min="3" max="3" width="10.140625" style="4" customWidth="1"/>
    <col min="4" max="5" width="7.7109375" style="4" customWidth="1"/>
    <col min="6" max="6" width="7.7109375" style="48" customWidth="1"/>
    <col min="7" max="7" width="7.5703125" style="5" customWidth="1"/>
    <col min="8" max="8" width="26.42578125" style="5" customWidth="1"/>
    <col min="9" max="9" width="8.140625" style="4" customWidth="1"/>
    <col min="10" max="10" width="1.85546875" style="5" customWidth="1"/>
    <col min="11" max="11" width="8.140625" style="4" customWidth="1"/>
    <col min="12" max="12" width="7.5703125" style="4" customWidth="1"/>
    <col min="13" max="13" width="9.28515625" style="3" customWidth="1"/>
    <col min="14" max="14" width="8" style="4" customWidth="1"/>
    <col min="15" max="15" width="15.7109375" style="3" customWidth="1"/>
    <col min="16" max="17" width="11.42578125" style="4"/>
    <col min="18" max="18" width="9" style="4" customWidth="1"/>
    <col min="19" max="19" width="8" style="4" customWidth="1"/>
    <col min="20" max="20" width="7.7109375" style="4" customWidth="1"/>
    <col min="21" max="16384" width="11.42578125" style="4"/>
  </cols>
  <sheetData>
    <row r="1" spans="1:20" x14ac:dyDescent="0.2">
      <c r="M1" s="4"/>
      <c r="N1" s="3"/>
      <c r="P1" s="228">
        <f>C2</f>
        <v>2011</v>
      </c>
      <c r="Q1" s="228"/>
      <c r="R1" s="228"/>
      <c r="S1" s="228"/>
      <c r="T1" s="3"/>
    </row>
    <row r="2" spans="1:20" ht="23.25" x14ac:dyDescent="0.35">
      <c r="C2" s="6">
        <v>2011</v>
      </c>
      <c r="M2" s="4"/>
      <c r="N2" s="3"/>
      <c r="P2" s="32" t="s">
        <v>9</v>
      </c>
      <c r="Q2" s="32"/>
      <c r="R2" s="33" t="s">
        <v>1</v>
      </c>
      <c r="S2" s="33"/>
      <c r="T2" s="3"/>
    </row>
    <row r="3" spans="1:20" x14ac:dyDescent="0.2">
      <c r="M3" s="4"/>
      <c r="N3" s="3"/>
      <c r="P3" s="32" t="s">
        <v>11</v>
      </c>
      <c r="Q3" s="32" t="s">
        <v>61</v>
      </c>
      <c r="R3" s="33" t="s">
        <v>11</v>
      </c>
      <c r="S3" s="33" t="s">
        <v>61</v>
      </c>
      <c r="T3" s="3"/>
    </row>
    <row r="4" spans="1:20" x14ac:dyDescent="0.2">
      <c r="A4" s="129"/>
      <c r="B4" s="8" t="s">
        <v>2</v>
      </c>
      <c r="C4" s="9" t="s">
        <v>3</v>
      </c>
      <c r="D4" s="9" t="s">
        <v>4</v>
      </c>
      <c r="E4" s="9" t="s">
        <v>5</v>
      </c>
      <c r="F4" s="49" t="s">
        <v>6</v>
      </c>
      <c r="G4" s="9" t="s">
        <v>8</v>
      </c>
      <c r="H4" s="9" t="s">
        <v>41</v>
      </c>
      <c r="I4" s="9" t="s">
        <v>7</v>
      </c>
      <c r="J4" s="9"/>
      <c r="K4" s="9" t="s">
        <v>1</v>
      </c>
      <c r="L4" s="10" t="s">
        <v>9</v>
      </c>
      <c r="M4" s="9" t="s">
        <v>1</v>
      </c>
      <c r="N4" s="95" t="s">
        <v>9</v>
      </c>
      <c r="P4" s="34">
        <f>COUNT(A7:A100)</f>
        <v>0</v>
      </c>
      <c r="Q4" s="134">
        <f>M101+N101</f>
        <v>0</v>
      </c>
      <c r="R4" s="35">
        <f>COUNTIF(G7:G100,"GUV")</f>
        <v>0</v>
      </c>
      <c r="S4" s="135">
        <f>M101</f>
        <v>0</v>
      </c>
      <c r="T4" s="3"/>
    </row>
    <row r="5" spans="1:20" x14ac:dyDescent="0.2">
      <c r="A5" s="11"/>
      <c r="B5" s="12"/>
      <c r="C5" s="5"/>
      <c r="D5" s="5"/>
      <c r="E5" s="5"/>
      <c r="F5" s="50"/>
      <c r="I5" s="5"/>
      <c r="K5" s="13" t="s">
        <v>61</v>
      </c>
      <c r="L5" s="13" t="s">
        <v>61</v>
      </c>
      <c r="M5" s="128"/>
      <c r="N5" s="15"/>
      <c r="P5" s="15"/>
      <c r="Q5" s="15"/>
      <c r="R5" s="15"/>
      <c r="S5" s="15"/>
      <c r="T5" s="15"/>
    </row>
    <row r="6" spans="1:20" x14ac:dyDescent="0.2">
      <c r="K6" s="131">
        <f>'2010'!$K$101</f>
        <v>0</v>
      </c>
      <c r="L6" s="131">
        <f>'2010'!$L$101</f>
        <v>0</v>
      </c>
      <c r="M6" s="229">
        <f>C2</f>
        <v>2011</v>
      </c>
      <c r="N6" s="229"/>
      <c r="P6" s="3"/>
      <c r="Q6" s="3"/>
      <c r="R6" s="3"/>
      <c r="S6" s="3"/>
      <c r="T6" s="3"/>
    </row>
    <row r="7" spans="1:20" x14ac:dyDescent="0.2">
      <c r="A7" s="116"/>
      <c r="B7" s="90"/>
      <c r="C7" s="51"/>
      <c r="D7" s="165"/>
      <c r="E7" s="165"/>
      <c r="F7" s="47"/>
      <c r="G7" s="92"/>
      <c r="H7" s="92"/>
      <c r="I7" s="130">
        <f>IF(E7&gt;0,E7-D7,0)</f>
        <v>0</v>
      </c>
      <c r="J7" s="87"/>
      <c r="K7" s="130">
        <f>IF(G7="GUV",K6+I7,K6)</f>
        <v>0</v>
      </c>
      <c r="L7" s="130">
        <f>L6+I7</f>
        <v>0</v>
      </c>
      <c r="M7" s="130" t="str">
        <f>IF(G7="GUV",I7," ")</f>
        <v xml:space="preserve"> </v>
      </c>
      <c r="N7" s="130">
        <f>IF(G7="GUV"," ",I7)</f>
        <v>0</v>
      </c>
    </row>
    <row r="8" spans="1:20" x14ac:dyDescent="0.2">
      <c r="A8" s="116"/>
      <c r="B8" s="90"/>
      <c r="C8" s="51"/>
      <c r="D8" s="165"/>
      <c r="E8" s="165"/>
      <c r="F8" s="47"/>
      <c r="G8" s="92"/>
      <c r="H8" s="93"/>
      <c r="I8" s="130">
        <f t="shared" ref="I8:I71" si="0">IF(E8&gt;0,E8-D8,0)</f>
        <v>0</v>
      </c>
      <c r="J8" s="88"/>
      <c r="K8" s="130">
        <f t="shared" ref="K8:K71" si="1">IF(G8="GUV",K7+I8,K7)</f>
        <v>0</v>
      </c>
      <c r="L8" s="130">
        <f t="shared" ref="L8:L71" si="2">L7+I8</f>
        <v>0</v>
      </c>
      <c r="M8" s="130" t="str">
        <f t="shared" ref="M8:M71" si="3">IF(G8="GUV",I8," ")</f>
        <v xml:space="preserve"> </v>
      </c>
      <c r="N8" s="130">
        <f t="shared" ref="N8:N71" si="4">IF(G8="GUV"," ",I8)</f>
        <v>0</v>
      </c>
    </row>
    <row r="9" spans="1:20" x14ac:dyDescent="0.2">
      <c r="A9" s="116"/>
      <c r="B9" s="90"/>
      <c r="C9" s="51"/>
      <c r="D9" s="165"/>
      <c r="E9" s="165"/>
      <c r="F9" s="47"/>
      <c r="G9" s="92"/>
      <c r="H9" s="93"/>
      <c r="I9" s="130">
        <f t="shared" si="0"/>
        <v>0</v>
      </c>
      <c r="J9" s="88"/>
      <c r="K9" s="130">
        <f t="shared" si="1"/>
        <v>0</v>
      </c>
      <c r="L9" s="130">
        <f t="shared" si="2"/>
        <v>0</v>
      </c>
      <c r="M9" s="130" t="str">
        <f t="shared" si="3"/>
        <v xml:space="preserve"> </v>
      </c>
      <c r="N9" s="130">
        <f t="shared" si="4"/>
        <v>0</v>
      </c>
    </row>
    <row r="10" spans="1:20" x14ac:dyDescent="0.2">
      <c r="A10" s="116"/>
      <c r="B10" s="90"/>
      <c r="C10" s="51"/>
      <c r="D10" s="165"/>
      <c r="E10" s="165"/>
      <c r="F10" s="47"/>
      <c r="G10" s="92"/>
      <c r="H10" s="93"/>
      <c r="I10" s="130">
        <f t="shared" si="0"/>
        <v>0</v>
      </c>
      <c r="J10" s="88"/>
      <c r="K10" s="130">
        <f t="shared" si="1"/>
        <v>0</v>
      </c>
      <c r="L10" s="130">
        <f t="shared" si="2"/>
        <v>0</v>
      </c>
      <c r="M10" s="130" t="str">
        <f t="shared" si="3"/>
        <v xml:space="preserve"> </v>
      </c>
      <c r="N10" s="130">
        <f t="shared" si="4"/>
        <v>0</v>
      </c>
    </row>
    <row r="11" spans="1:20" x14ac:dyDescent="0.2">
      <c r="A11" s="116"/>
      <c r="B11" s="90"/>
      <c r="C11" s="51"/>
      <c r="D11" s="165"/>
      <c r="E11" s="165"/>
      <c r="F11" s="47"/>
      <c r="G11" s="92"/>
      <c r="H11" s="93"/>
      <c r="I11" s="130">
        <f t="shared" si="0"/>
        <v>0</v>
      </c>
      <c r="J11" s="88"/>
      <c r="K11" s="130">
        <f t="shared" si="1"/>
        <v>0</v>
      </c>
      <c r="L11" s="130">
        <f t="shared" si="2"/>
        <v>0</v>
      </c>
      <c r="M11" s="130" t="str">
        <f t="shared" si="3"/>
        <v xml:space="preserve"> </v>
      </c>
      <c r="N11" s="130">
        <f t="shared" si="4"/>
        <v>0</v>
      </c>
    </row>
    <row r="12" spans="1:20" x14ac:dyDescent="0.2">
      <c r="A12" s="116"/>
      <c r="B12" s="90"/>
      <c r="C12" s="51"/>
      <c r="D12" s="165"/>
      <c r="E12" s="165"/>
      <c r="F12" s="47"/>
      <c r="G12" s="92"/>
      <c r="H12" s="93"/>
      <c r="I12" s="130">
        <f t="shared" si="0"/>
        <v>0</v>
      </c>
      <c r="J12" s="88"/>
      <c r="K12" s="130">
        <f t="shared" si="1"/>
        <v>0</v>
      </c>
      <c r="L12" s="130">
        <f t="shared" si="2"/>
        <v>0</v>
      </c>
      <c r="M12" s="130" t="str">
        <f t="shared" si="3"/>
        <v xml:space="preserve"> </v>
      </c>
      <c r="N12" s="130">
        <f t="shared" si="4"/>
        <v>0</v>
      </c>
    </row>
    <row r="13" spans="1:20" x14ac:dyDescent="0.2">
      <c r="A13" s="116"/>
      <c r="B13" s="90"/>
      <c r="C13" s="51"/>
      <c r="D13" s="165"/>
      <c r="E13" s="165"/>
      <c r="F13" s="47"/>
      <c r="G13" s="92"/>
      <c r="H13" s="93"/>
      <c r="I13" s="130">
        <f t="shared" si="0"/>
        <v>0</v>
      </c>
      <c r="J13" s="88"/>
      <c r="K13" s="130">
        <f t="shared" si="1"/>
        <v>0</v>
      </c>
      <c r="L13" s="130">
        <f t="shared" si="2"/>
        <v>0</v>
      </c>
      <c r="M13" s="130" t="str">
        <f t="shared" si="3"/>
        <v xml:space="preserve"> </v>
      </c>
      <c r="N13" s="130">
        <f t="shared" si="4"/>
        <v>0</v>
      </c>
      <c r="Q13" s="75"/>
    </row>
    <row r="14" spans="1:20" x14ac:dyDescent="0.2">
      <c r="A14" s="116"/>
      <c r="B14" s="90"/>
      <c r="C14" s="51"/>
      <c r="D14" s="165"/>
      <c r="E14" s="165"/>
      <c r="F14" s="47"/>
      <c r="G14" s="92"/>
      <c r="H14" s="93"/>
      <c r="I14" s="130">
        <f t="shared" si="0"/>
        <v>0</v>
      </c>
      <c r="J14" s="88"/>
      <c r="K14" s="130">
        <f t="shared" si="1"/>
        <v>0</v>
      </c>
      <c r="L14" s="130">
        <f t="shared" si="2"/>
        <v>0</v>
      </c>
      <c r="M14" s="130" t="str">
        <f t="shared" si="3"/>
        <v xml:space="preserve"> </v>
      </c>
      <c r="N14" s="130">
        <f t="shared" si="4"/>
        <v>0</v>
      </c>
    </row>
    <row r="15" spans="1:20" x14ac:dyDescent="0.2">
      <c r="A15" s="116"/>
      <c r="B15" s="90"/>
      <c r="C15" s="51"/>
      <c r="D15" s="52"/>
      <c r="E15" s="52"/>
      <c r="F15" s="47"/>
      <c r="G15" s="92"/>
      <c r="H15" s="93"/>
      <c r="I15" s="130">
        <f t="shared" si="0"/>
        <v>0</v>
      </c>
      <c r="J15" s="88"/>
      <c r="K15" s="130">
        <f t="shared" si="1"/>
        <v>0</v>
      </c>
      <c r="L15" s="130">
        <f t="shared" si="2"/>
        <v>0</v>
      </c>
      <c r="M15" s="130" t="str">
        <f t="shared" si="3"/>
        <v xml:space="preserve"> </v>
      </c>
      <c r="N15" s="130">
        <f t="shared" si="4"/>
        <v>0</v>
      </c>
    </row>
    <row r="16" spans="1:20" x14ac:dyDescent="0.2">
      <c r="A16" s="116"/>
      <c r="B16" s="90"/>
      <c r="C16" s="51"/>
      <c r="D16" s="52"/>
      <c r="E16" s="52"/>
      <c r="F16" s="47"/>
      <c r="G16" s="92"/>
      <c r="H16" s="93"/>
      <c r="I16" s="130">
        <f t="shared" si="0"/>
        <v>0</v>
      </c>
      <c r="J16" s="88"/>
      <c r="K16" s="130">
        <f t="shared" si="1"/>
        <v>0</v>
      </c>
      <c r="L16" s="130">
        <f t="shared" si="2"/>
        <v>0</v>
      </c>
      <c r="M16" s="130" t="str">
        <f t="shared" si="3"/>
        <v xml:space="preserve"> </v>
      </c>
      <c r="N16" s="130">
        <f t="shared" si="4"/>
        <v>0</v>
      </c>
    </row>
    <row r="17" spans="1:15" x14ac:dyDescent="0.2">
      <c r="A17" s="116"/>
      <c r="B17" s="90"/>
      <c r="C17" s="51"/>
      <c r="D17" s="52"/>
      <c r="E17" s="52"/>
      <c r="F17" s="47"/>
      <c r="G17" s="92"/>
      <c r="H17" s="93"/>
      <c r="I17" s="130">
        <f t="shared" si="0"/>
        <v>0</v>
      </c>
      <c r="J17" s="88"/>
      <c r="K17" s="130">
        <f t="shared" si="1"/>
        <v>0</v>
      </c>
      <c r="L17" s="130">
        <f t="shared" si="2"/>
        <v>0</v>
      </c>
      <c r="M17" s="130" t="str">
        <f t="shared" si="3"/>
        <v xml:space="preserve"> </v>
      </c>
      <c r="N17" s="130">
        <f t="shared" si="4"/>
        <v>0</v>
      </c>
    </row>
    <row r="18" spans="1:15" x14ac:dyDescent="0.2">
      <c r="A18" s="116"/>
      <c r="B18" s="90"/>
      <c r="C18" s="51"/>
      <c r="D18" s="52"/>
      <c r="E18" s="52"/>
      <c r="F18" s="47"/>
      <c r="G18" s="92"/>
      <c r="H18" s="93"/>
      <c r="I18" s="130">
        <f t="shared" si="0"/>
        <v>0</v>
      </c>
      <c r="J18" s="88"/>
      <c r="K18" s="130">
        <f t="shared" si="1"/>
        <v>0</v>
      </c>
      <c r="L18" s="130">
        <f t="shared" si="2"/>
        <v>0</v>
      </c>
      <c r="M18" s="130" t="str">
        <f t="shared" si="3"/>
        <v xml:space="preserve"> </v>
      </c>
      <c r="N18" s="130">
        <f t="shared" si="4"/>
        <v>0</v>
      </c>
    </row>
    <row r="19" spans="1:15" x14ac:dyDescent="0.2">
      <c r="A19" s="116"/>
      <c r="B19" s="90"/>
      <c r="C19" s="51"/>
      <c r="D19" s="52"/>
      <c r="E19" s="52"/>
      <c r="F19" s="47"/>
      <c r="G19" s="92"/>
      <c r="H19" s="93"/>
      <c r="I19" s="130">
        <f t="shared" si="0"/>
        <v>0</v>
      </c>
      <c r="J19" s="88"/>
      <c r="K19" s="130">
        <f t="shared" si="1"/>
        <v>0</v>
      </c>
      <c r="L19" s="130">
        <f t="shared" si="2"/>
        <v>0</v>
      </c>
      <c r="M19" s="130" t="str">
        <f t="shared" si="3"/>
        <v xml:space="preserve"> </v>
      </c>
      <c r="N19" s="130">
        <f t="shared" si="4"/>
        <v>0</v>
      </c>
    </row>
    <row r="20" spans="1:15" x14ac:dyDescent="0.2">
      <c r="A20" s="116"/>
      <c r="B20" s="90"/>
      <c r="C20" s="51"/>
      <c r="D20" s="52"/>
      <c r="E20" s="52"/>
      <c r="F20" s="47"/>
      <c r="G20" s="92"/>
      <c r="H20" s="93"/>
      <c r="I20" s="130">
        <f t="shared" si="0"/>
        <v>0</v>
      </c>
      <c r="J20" s="88"/>
      <c r="K20" s="130">
        <f t="shared" si="1"/>
        <v>0</v>
      </c>
      <c r="L20" s="130">
        <f t="shared" si="2"/>
        <v>0</v>
      </c>
      <c r="M20" s="130" t="str">
        <f t="shared" si="3"/>
        <v xml:space="preserve"> </v>
      </c>
      <c r="N20" s="130">
        <f t="shared" si="4"/>
        <v>0</v>
      </c>
    </row>
    <row r="21" spans="1:15" x14ac:dyDescent="0.2">
      <c r="A21" s="116"/>
      <c r="B21" s="90"/>
      <c r="C21" s="51"/>
      <c r="D21" s="52"/>
      <c r="E21" s="52"/>
      <c r="F21" s="47"/>
      <c r="G21" s="92"/>
      <c r="H21" s="93"/>
      <c r="I21" s="130">
        <f t="shared" si="0"/>
        <v>0</v>
      </c>
      <c r="J21" s="88"/>
      <c r="K21" s="130">
        <f t="shared" si="1"/>
        <v>0</v>
      </c>
      <c r="L21" s="130">
        <f t="shared" si="2"/>
        <v>0</v>
      </c>
      <c r="M21" s="130" t="str">
        <f t="shared" si="3"/>
        <v xml:space="preserve"> </v>
      </c>
      <c r="N21" s="130">
        <f t="shared" si="4"/>
        <v>0</v>
      </c>
    </row>
    <row r="22" spans="1:15" x14ac:dyDescent="0.2">
      <c r="A22" s="116"/>
      <c r="B22" s="90"/>
      <c r="C22" s="51"/>
      <c r="D22" s="52"/>
      <c r="E22" s="52"/>
      <c r="F22" s="47"/>
      <c r="G22" s="92"/>
      <c r="H22" s="93"/>
      <c r="I22" s="130">
        <f t="shared" si="0"/>
        <v>0</v>
      </c>
      <c r="J22" s="88"/>
      <c r="K22" s="130">
        <f t="shared" si="1"/>
        <v>0</v>
      </c>
      <c r="L22" s="130">
        <f t="shared" si="2"/>
        <v>0</v>
      </c>
      <c r="M22" s="130" t="str">
        <f t="shared" si="3"/>
        <v xml:space="preserve"> </v>
      </c>
      <c r="N22" s="130">
        <f t="shared" si="4"/>
        <v>0</v>
      </c>
    </row>
    <row r="23" spans="1:15" x14ac:dyDescent="0.2">
      <c r="A23" s="116"/>
      <c r="B23" s="90"/>
      <c r="C23" s="51"/>
      <c r="D23" s="52"/>
      <c r="E23" s="52"/>
      <c r="F23" s="47"/>
      <c r="G23" s="92"/>
      <c r="H23" s="93"/>
      <c r="I23" s="130">
        <f t="shared" si="0"/>
        <v>0</v>
      </c>
      <c r="J23" s="88"/>
      <c r="K23" s="130">
        <f t="shared" si="1"/>
        <v>0</v>
      </c>
      <c r="L23" s="130">
        <f t="shared" si="2"/>
        <v>0</v>
      </c>
      <c r="M23" s="130" t="str">
        <f t="shared" si="3"/>
        <v xml:space="preserve"> </v>
      </c>
      <c r="N23" s="130">
        <f t="shared" si="4"/>
        <v>0</v>
      </c>
      <c r="O23" s="4"/>
    </row>
    <row r="24" spans="1:15" x14ac:dyDescent="0.2">
      <c r="A24" s="116"/>
      <c r="B24" s="90"/>
      <c r="C24" s="51"/>
      <c r="D24" s="52"/>
      <c r="E24" s="52"/>
      <c r="F24" s="47"/>
      <c r="G24" s="92"/>
      <c r="H24" s="93"/>
      <c r="I24" s="130">
        <f t="shared" si="0"/>
        <v>0</v>
      </c>
      <c r="J24" s="88"/>
      <c r="K24" s="130">
        <f t="shared" si="1"/>
        <v>0</v>
      </c>
      <c r="L24" s="130">
        <f t="shared" si="2"/>
        <v>0</v>
      </c>
      <c r="M24" s="130" t="str">
        <f t="shared" si="3"/>
        <v xml:space="preserve"> </v>
      </c>
      <c r="N24" s="130">
        <f t="shared" si="4"/>
        <v>0</v>
      </c>
      <c r="O24" s="4"/>
    </row>
    <row r="25" spans="1:15" x14ac:dyDescent="0.2">
      <c r="A25" s="116"/>
      <c r="B25" s="90"/>
      <c r="C25" s="51"/>
      <c r="D25" s="52"/>
      <c r="E25" s="52"/>
      <c r="F25" s="47"/>
      <c r="G25" s="92"/>
      <c r="H25" s="93"/>
      <c r="I25" s="130">
        <f t="shared" si="0"/>
        <v>0</v>
      </c>
      <c r="J25" s="88"/>
      <c r="K25" s="130">
        <f t="shared" si="1"/>
        <v>0</v>
      </c>
      <c r="L25" s="130">
        <f t="shared" si="2"/>
        <v>0</v>
      </c>
      <c r="M25" s="130" t="str">
        <f t="shared" si="3"/>
        <v xml:space="preserve"> </v>
      </c>
      <c r="N25" s="130">
        <f t="shared" si="4"/>
        <v>0</v>
      </c>
      <c r="O25" s="4"/>
    </row>
    <row r="26" spans="1:15" x14ac:dyDescent="0.2">
      <c r="A26" s="116"/>
      <c r="B26" s="90"/>
      <c r="C26" s="51"/>
      <c r="D26" s="52"/>
      <c r="E26" s="52"/>
      <c r="F26" s="47"/>
      <c r="G26" s="92"/>
      <c r="H26" s="93"/>
      <c r="I26" s="130">
        <f t="shared" si="0"/>
        <v>0</v>
      </c>
      <c r="J26" s="88"/>
      <c r="K26" s="130">
        <f t="shared" si="1"/>
        <v>0</v>
      </c>
      <c r="L26" s="130">
        <f t="shared" si="2"/>
        <v>0</v>
      </c>
      <c r="M26" s="130" t="str">
        <f t="shared" si="3"/>
        <v xml:space="preserve"> </v>
      </c>
      <c r="N26" s="130">
        <f t="shared" si="4"/>
        <v>0</v>
      </c>
      <c r="O26" s="4"/>
    </row>
    <row r="27" spans="1:15" x14ac:dyDescent="0.2">
      <c r="A27" s="116"/>
      <c r="B27" s="90"/>
      <c r="C27" s="51"/>
      <c r="D27" s="52"/>
      <c r="E27" s="52"/>
      <c r="F27" s="47"/>
      <c r="G27" s="92"/>
      <c r="H27" s="93"/>
      <c r="I27" s="130">
        <f t="shared" si="0"/>
        <v>0</v>
      </c>
      <c r="J27" s="88"/>
      <c r="K27" s="130">
        <f t="shared" si="1"/>
        <v>0</v>
      </c>
      <c r="L27" s="130">
        <f t="shared" si="2"/>
        <v>0</v>
      </c>
      <c r="M27" s="130" t="str">
        <f t="shared" si="3"/>
        <v xml:space="preserve"> </v>
      </c>
      <c r="N27" s="130">
        <f t="shared" si="4"/>
        <v>0</v>
      </c>
      <c r="O27" s="4"/>
    </row>
    <row r="28" spans="1:15" x14ac:dyDescent="0.2">
      <c r="A28" s="116"/>
      <c r="B28" s="90"/>
      <c r="C28" s="51"/>
      <c r="D28" s="52"/>
      <c r="E28" s="52"/>
      <c r="F28" s="47"/>
      <c r="G28" s="92"/>
      <c r="H28" s="94"/>
      <c r="I28" s="130">
        <f t="shared" si="0"/>
        <v>0</v>
      </c>
      <c r="J28" s="89"/>
      <c r="K28" s="130">
        <f t="shared" si="1"/>
        <v>0</v>
      </c>
      <c r="L28" s="130">
        <f t="shared" si="2"/>
        <v>0</v>
      </c>
      <c r="M28" s="130" t="str">
        <f t="shared" si="3"/>
        <v xml:space="preserve"> </v>
      </c>
      <c r="N28" s="130">
        <f t="shared" si="4"/>
        <v>0</v>
      </c>
      <c r="O28" s="21"/>
    </row>
    <row r="29" spans="1:15" x14ac:dyDescent="0.2">
      <c r="A29" s="116"/>
      <c r="B29" s="90"/>
      <c r="C29" s="51"/>
      <c r="D29" s="52"/>
      <c r="E29" s="52"/>
      <c r="F29" s="47"/>
      <c r="G29" s="92"/>
      <c r="H29" s="94"/>
      <c r="I29" s="130">
        <f t="shared" si="0"/>
        <v>0</v>
      </c>
      <c r="J29" s="89"/>
      <c r="K29" s="130">
        <f t="shared" si="1"/>
        <v>0</v>
      </c>
      <c r="L29" s="130">
        <f t="shared" si="2"/>
        <v>0</v>
      </c>
      <c r="M29" s="130" t="str">
        <f t="shared" si="3"/>
        <v xml:space="preserve"> </v>
      </c>
      <c r="N29" s="130">
        <f t="shared" si="4"/>
        <v>0</v>
      </c>
      <c r="O29" s="21"/>
    </row>
    <row r="30" spans="1:15" x14ac:dyDescent="0.2">
      <c r="A30" s="116"/>
      <c r="B30" s="90"/>
      <c r="C30" s="51"/>
      <c r="D30" s="52"/>
      <c r="E30" s="52"/>
      <c r="F30" s="47"/>
      <c r="G30" s="92"/>
      <c r="H30" s="94"/>
      <c r="I30" s="130">
        <f t="shared" si="0"/>
        <v>0</v>
      </c>
      <c r="J30" s="89"/>
      <c r="K30" s="130">
        <f t="shared" si="1"/>
        <v>0</v>
      </c>
      <c r="L30" s="130">
        <f t="shared" si="2"/>
        <v>0</v>
      </c>
      <c r="M30" s="130" t="str">
        <f t="shared" si="3"/>
        <v xml:space="preserve"> </v>
      </c>
      <c r="N30" s="130">
        <f t="shared" si="4"/>
        <v>0</v>
      </c>
      <c r="O30" s="4"/>
    </row>
    <row r="31" spans="1:15" x14ac:dyDescent="0.2">
      <c r="A31" s="116"/>
      <c r="B31" s="90"/>
      <c r="C31" s="51"/>
      <c r="D31" s="52"/>
      <c r="E31" s="52"/>
      <c r="F31" s="47"/>
      <c r="G31" s="92"/>
      <c r="H31" s="94"/>
      <c r="I31" s="130">
        <f t="shared" si="0"/>
        <v>0</v>
      </c>
      <c r="J31" s="89"/>
      <c r="K31" s="130">
        <f t="shared" si="1"/>
        <v>0</v>
      </c>
      <c r="L31" s="130">
        <f t="shared" si="2"/>
        <v>0</v>
      </c>
      <c r="M31" s="130" t="str">
        <f t="shared" si="3"/>
        <v xml:space="preserve"> </v>
      </c>
      <c r="N31" s="130">
        <f t="shared" si="4"/>
        <v>0</v>
      </c>
      <c r="O31" s="4"/>
    </row>
    <row r="32" spans="1:15" x14ac:dyDescent="0.2">
      <c r="A32" s="116"/>
      <c r="B32" s="90"/>
      <c r="C32" s="51"/>
      <c r="D32" s="52"/>
      <c r="E32" s="52"/>
      <c r="F32" s="47"/>
      <c r="G32" s="92"/>
      <c r="H32" s="94"/>
      <c r="I32" s="130">
        <f t="shared" si="0"/>
        <v>0</v>
      </c>
      <c r="J32" s="89"/>
      <c r="K32" s="130">
        <f t="shared" si="1"/>
        <v>0</v>
      </c>
      <c r="L32" s="130">
        <f t="shared" si="2"/>
        <v>0</v>
      </c>
      <c r="M32" s="130" t="str">
        <f t="shared" si="3"/>
        <v xml:space="preserve"> </v>
      </c>
      <c r="N32" s="130">
        <f t="shared" si="4"/>
        <v>0</v>
      </c>
      <c r="O32" s="4"/>
    </row>
    <row r="33" spans="1:15" x14ac:dyDescent="0.2">
      <c r="A33" s="116"/>
      <c r="B33" s="90"/>
      <c r="C33" s="51"/>
      <c r="D33" s="52"/>
      <c r="E33" s="52"/>
      <c r="F33" s="47"/>
      <c r="G33" s="92"/>
      <c r="H33" s="94"/>
      <c r="I33" s="130">
        <f t="shared" si="0"/>
        <v>0</v>
      </c>
      <c r="J33" s="89"/>
      <c r="K33" s="130">
        <f t="shared" si="1"/>
        <v>0</v>
      </c>
      <c r="L33" s="130">
        <f t="shared" si="2"/>
        <v>0</v>
      </c>
      <c r="M33" s="130" t="str">
        <f t="shared" si="3"/>
        <v xml:space="preserve"> </v>
      </c>
      <c r="N33" s="130">
        <f t="shared" si="4"/>
        <v>0</v>
      </c>
      <c r="O33" s="4"/>
    </row>
    <row r="34" spans="1:15" x14ac:dyDescent="0.2">
      <c r="A34" s="116"/>
      <c r="B34" s="90"/>
      <c r="C34" s="51"/>
      <c r="D34" s="52"/>
      <c r="E34" s="52"/>
      <c r="F34" s="47"/>
      <c r="G34" s="92"/>
      <c r="H34" s="94"/>
      <c r="I34" s="130">
        <f t="shared" si="0"/>
        <v>0</v>
      </c>
      <c r="J34" s="89"/>
      <c r="K34" s="130">
        <f t="shared" si="1"/>
        <v>0</v>
      </c>
      <c r="L34" s="130">
        <f t="shared" si="2"/>
        <v>0</v>
      </c>
      <c r="M34" s="130" t="str">
        <f t="shared" si="3"/>
        <v xml:space="preserve"> </v>
      </c>
      <c r="N34" s="130">
        <f t="shared" si="4"/>
        <v>0</v>
      </c>
      <c r="O34" s="4"/>
    </row>
    <row r="35" spans="1:15" x14ac:dyDescent="0.2">
      <c r="A35" s="116"/>
      <c r="B35" s="90"/>
      <c r="C35" s="51"/>
      <c r="D35" s="52"/>
      <c r="E35" s="52"/>
      <c r="F35" s="47"/>
      <c r="G35" s="92"/>
      <c r="H35" s="94"/>
      <c r="I35" s="130">
        <f t="shared" si="0"/>
        <v>0</v>
      </c>
      <c r="J35" s="89"/>
      <c r="K35" s="130">
        <f t="shared" si="1"/>
        <v>0</v>
      </c>
      <c r="L35" s="130">
        <f t="shared" si="2"/>
        <v>0</v>
      </c>
      <c r="M35" s="130" t="str">
        <f t="shared" si="3"/>
        <v xml:space="preserve"> </v>
      </c>
      <c r="N35" s="130">
        <f t="shared" si="4"/>
        <v>0</v>
      </c>
      <c r="O35" s="4"/>
    </row>
    <row r="36" spans="1:15" x14ac:dyDescent="0.2">
      <c r="A36" s="116"/>
      <c r="B36" s="90"/>
      <c r="C36" s="51"/>
      <c r="D36" s="52"/>
      <c r="E36" s="52"/>
      <c r="F36" s="47"/>
      <c r="G36" s="92"/>
      <c r="H36" s="94"/>
      <c r="I36" s="130">
        <f t="shared" si="0"/>
        <v>0</v>
      </c>
      <c r="J36" s="89"/>
      <c r="K36" s="130">
        <f t="shared" si="1"/>
        <v>0</v>
      </c>
      <c r="L36" s="130">
        <f t="shared" si="2"/>
        <v>0</v>
      </c>
      <c r="M36" s="130" t="str">
        <f t="shared" si="3"/>
        <v xml:space="preserve"> </v>
      </c>
      <c r="N36" s="130">
        <f t="shared" si="4"/>
        <v>0</v>
      </c>
      <c r="O36" s="21"/>
    </row>
    <row r="37" spans="1:15" x14ac:dyDescent="0.2">
      <c r="A37" s="116"/>
      <c r="B37" s="90"/>
      <c r="C37" s="51"/>
      <c r="D37" s="52"/>
      <c r="E37" s="52"/>
      <c r="F37" s="47"/>
      <c r="G37" s="92"/>
      <c r="H37" s="94"/>
      <c r="I37" s="130">
        <f t="shared" si="0"/>
        <v>0</v>
      </c>
      <c r="J37" s="89"/>
      <c r="K37" s="130">
        <f t="shared" si="1"/>
        <v>0</v>
      </c>
      <c r="L37" s="130">
        <f t="shared" si="2"/>
        <v>0</v>
      </c>
      <c r="M37" s="130" t="str">
        <f t="shared" si="3"/>
        <v xml:space="preserve"> </v>
      </c>
      <c r="N37" s="130">
        <f t="shared" si="4"/>
        <v>0</v>
      </c>
      <c r="O37" s="4"/>
    </row>
    <row r="38" spans="1:15" x14ac:dyDescent="0.2">
      <c r="A38" s="116"/>
      <c r="B38" s="90"/>
      <c r="C38" s="51"/>
      <c r="D38" s="52"/>
      <c r="E38" s="52"/>
      <c r="F38" s="47"/>
      <c r="G38" s="92"/>
      <c r="H38" s="94"/>
      <c r="I38" s="130">
        <f t="shared" si="0"/>
        <v>0</v>
      </c>
      <c r="J38" s="89"/>
      <c r="K38" s="130">
        <f t="shared" si="1"/>
        <v>0</v>
      </c>
      <c r="L38" s="130">
        <f t="shared" si="2"/>
        <v>0</v>
      </c>
      <c r="M38" s="130" t="str">
        <f t="shared" si="3"/>
        <v xml:space="preserve"> </v>
      </c>
      <c r="N38" s="130">
        <f t="shared" si="4"/>
        <v>0</v>
      </c>
      <c r="O38" s="4"/>
    </row>
    <row r="39" spans="1:15" x14ac:dyDescent="0.2">
      <c r="A39" s="116"/>
      <c r="B39" s="90"/>
      <c r="C39" s="51"/>
      <c r="D39" s="52"/>
      <c r="E39" s="52"/>
      <c r="F39" s="47"/>
      <c r="G39" s="92"/>
      <c r="H39" s="94"/>
      <c r="I39" s="130">
        <f t="shared" si="0"/>
        <v>0</v>
      </c>
      <c r="J39" s="89"/>
      <c r="K39" s="130">
        <f t="shared" si="1"/>
        <v>0</v>
      </c>
      <c r="L39" s="130">
        <f t="shared" si="2"/>
        <v>0</v>
      </c>
      <c r="M39" s="130" t="str">
        <f t="shared" si="3"/>
        <v xml:space="preserve"> </v>
      </c>
      <c r="N39" s="130">
        <f t="shared" si="4"/>
        <v>0</v>
      </c>
      <c r="O39" s="4"/>
    </row>
    <row r="40" spans="1:15" x14ac:dyDescent="0.2">
      <c r="A40" s="116"/>
      <c r="B40" s="90"/>
      <c r="C40" s="51"/>
      <c r="D40" s="52"/>
      <c r="E40" s="52"/>
      <c r="F40" s="47"/>
      <c r="G40" s="92"/>
      <c r="H40" s="94"/>
      <c r="I40" s="130">
        <f t="shared" si="0"/>
        <v>0</v>
      </c>
      <c r="J40" s="89"/>
      <c r="K40" s="130">
        <f t="shared" si="1"/>
        <v>0</v>
      </c>
      <c r="L40" s="130">
        <f t="shared" si="2"/>
        <v>0</v>
      </c>
      <c r="M40" s="130" t="str">
        <f t="shared" si="3"/>
        <v xml:space="preserve"> </v>
      </c>
      <c r="N40" s="130">
        <f t="shared" si="4"/>
        <v>0</v>
      </c>
      <c r="O40" s="4"/>
    </row>
    <row r="41" spans="1:15" x14ac:dyDescent="0.2">
      <c r="A41" s="116"/>
      <c r="B41" s="90"/>
      <c r="C41" s="51"/>
      <c r="D41" s="52"/>
      <c r="E41" s="52"/>
      <c r="F41" s="47"/>
      <c r="G41" s="92"/>
      <c r="H41" s="94"/>
      <c r="I41" s="130">
        <f t="shared" si="0"/>
        <v>0</v>
      </c>
      <c r="J41" s="89"/>
      <c r="K41" s="130">
        <f t="shared" si="1"/>
        <v>0</v>
      </c>
      <c r="L41" s="130">
        <f t="shared" si="2"/>
        <v>0</v>
      </c>
      <c r="M41" s="130" t="str">
        <f t="shared" si="3"/>
        <v xml:space="preserve"> </v>
      </c>
      <c r="N41" s="130">
        <f t="shared" si="4"/>
        <v>0</v>
      </c>
      <c r="O41" s="4"/>
    </row>
    <row r="42" spans="1:15" x14ac:dyDescent="0.2">
      <c r="A42" s="116"/>
      <c r="B42" s="90"/>
      <c r="C42" s="51"/>
      <c r="D42" s="52"/>
      <c r="E42" s="52"/>
      <c r="F42" s="47"/>
      <c r="G42" s="92"/>
      <c r="H42" s="94"/>
      <c r="I42" s="130">
        <f t="shared" si="0"/>
        <v>0</v>
      </c>
      <c r="J42" s="89"/>
      <c r="K42" s="130">
        <f t="shared" si="1"/>
        <v>0</v>
      </c>
      <c r="L42" s="130">
        <f t="shared" si="2"/>
        <v>0</v>
      </c>
      <c r="M42" s="130" t="str">
        <f t="shared" si="3"/>
        <v xml:space="preserve"> </v>
      </c>
      <c r="N42" s="130">
        <f t="shared" si="4"/>
        <v>0</v>
      </c>
      <c r="O42" s="4"/>
    </row>
    <row r="43" spans="1:15" x14ac:dyDescent="0.2">
      <c r="A43" s="116"/>
      <c r="B43" s="90"/>
      <c r="C43" s="51"/>
      <c r="D43" s="52"/>
      <c r="E43" s="52"/>
      <c r="F43" s="47"/>
      <c r="G43" s="92"/>
      <c r="H43" s="94"/>
      <c r="I43" s="130">
        <f t="shared" si="0"/>
        <v>0</v>
      </c>
      <c r="J43" s="89"/>
      <c r="K43" s="130">
        <f t="shared" si="1"/>
        <v>0</v>
      </c>
      <c r="L43" s="130">
        <f t="shared" si="2"/>
        <v>0</v>
      </c>
      <c r="M43" s="130" t="str">
        <f t="shared" si="3"/>
        <v xml:space="preserve"> </v>
      </c>
      <c r="N43" s="130">
        <f t="shared" si="4"/>
        <v>0</v>
      </c>
      <c r="O43" s="21"/>
    </row>
    <row r="44" spans="1:15" x14ac:dyDescent="0.2">
      <c r="A44" s="116"/>
      <c r="B44" s="90"/>
      <c r="C44" s="51"/>
      <c r="D44" s="52"/>
      <c r="E44" s="52"/>
      <c r="F44" s="47"/>
      <c r="G44" s="92"/>
      <c r="H44" s="94"/>
      <c r="I44" s="130">
        <f t="shared" si="0"/>
        <v>0</v>
      </c>
      <c r="J44" s="89"/>
      <c r="K44" s="130">
        <f t="shared" si="1"/>
        <v>0</v>
      </c>
      <c r="L44" s="130">
        <f t="shared" si="2"/>
        <v>0</v>
      </c>
      <c r="M44" s="130" t="str">
        <f t="shared" si="3"/>
        <v xml:space="preserve"> </v>
      </c>
      <c r="N44" s="130">
        <f t="shared" si="4"/>
        <v>0</v>
      </c>
      <c r="O44" s="4"/>
    </row>
    <row r="45" spans="1:15" x14ac:dyDescent="0.2">
      <c r="A45" s="116"/>
      <c r="B45" s="90"/>
      <c r="C45" s="51"/>
      <c r="D45" s="52"/>
      <c r="E45" s="52"/>
      <c r="F45" s="47"/>
      <c r="G45" s="92"/>
      <c r="H45" s="94"/>
      <c r="I45" s="130">
        <f t="shared" si="0"/>
        <v>0</v>
      </c>
      <c r="J45" s="89"/>
      <c r="K45" s="130">
        <f t="shared" si="1"/>
        <v>0</v>
      </c>
      <c r="L45" s="130">
        <f t="shared" si="2"/>
        <v>0</v>
      </c>
      <c r="M45" s="130" t="str">
        <f t="shared" si="3"/>
        <v xml:space="preserve"> </v>
      </c>
      <c r="N45" s="130">
        <f t="shared" si="4"/>
        <v>0</v>
      </c>
      <c r="O45" s="4"/>
    </row>
    <row r="46" spans="1:15" x14ac:dyDescent="0.2">
      <c r="A46" s="116"/>
      <c r="B46" s="90"/>
      <c r="C46" s="51"/>
      <c r="D46" s="52"/>
      <c r="E46" s="52"/>
      <c r="F46" s="47"/>
      <c r="G46" s="92"/>
      <c r="H46" s="94"/>
      <c r="I46" s="130">
        <f t="shared" si="0"/>
        <v>0</v>
      </c>
      <c r="J46" s="89"/>
      <c r="K46" s="130">
        <f t="shared" si="1"/>
        <v>0</v>
      </c>
      <c r="L46" s="130">
        <f t="shared" si="2"/>
        <v>0</v>
      </c>
      <c r="M46" s="130" t="str">
        <f t="shared" si="3"/>
        <v xml:space="preserve"> </v>
      </c>
      <c r="N46" s="130">
        <f t="shared" si="4"/>
        <v>0</v>
      </c>
      <c r="O46" s="4"/>
    </row>
    <row r="47" spans="1:15" x14ac:dyDescent="0.2">
      <c r="A47" s="116"/>
      <c r="B47" s="90"/>
      <c r="C47" s="51"/>
      <c r="D47" s="52"/>
      <c r="E47" s="52"/>
      <c r="F47" s="47"/>
      <c r="G47" s="92"/>
      <c r="H47" s="94"/>
      <c r="I47" s="130">
        <f t="shared" si="0"/>
        <v>0</v>
      </c>
      <c r="J47" s="89"/>
      <c r="K47" s="130">
        <f t="shared" si="1"/>
        <v>0</v>
      </c>
      <c r="L47" s="130">
        <f t="shared" si="2"/>
        <v>0</v>
      </c>
      <c r="M47" s="130" t="str">
        <f t="shared" si="3"/>
        <v xml:space="preserve"> </v>
      </c>
      <c r="N47" s="130">
        <f t="shared" si="4"/>
        <v>0</v>
      </c>
      <c r="O47" s="4"/>
    </row>
    <row r="48" spans="1:15" x14ac:dyDescent="0.2">
      <c r="A48" s="116"/>
      <c r="B48" s="90"/>
      <c r="C48" s="51"/>
      <c r="D48" s="52"/>
      <c r="E48" s="52"/>
      <c r="F48" s="47"/>
      <c r="G48" s="92"/>
      <c r="H48" s="94"/>
      <c r="I48" s="130">
        <f t="shared" si="0"/>
        <v>0</v>
      </c>
      <c r="J48" s="89"/>
      <c r="K48" s="130">
        <f t="shared" si="1"/>
        <v>0</v>
      </c>
      <c r="L48" s="130">
        <f t="shared" si="2"/>
        <v>0</v>
      </c>
      <c r="M48" s="130" t="str">
        <f t="shared" si="3"/>
        <v xml:space="preserve"> </v>
      </c>
      <c r="N48" s="130">
        <f t="shared" si="4"/>
        <v>0</v>
      </c>
      <c r="O48" s="4"/>
    </row>
    <row r="49" spans="1:15" x14ac:dyDescent="0.2">
      <c r="A49" s="116"/>
      <c r="B49" s="90"/>
      <c r="C49" s="51"/>
      <c r="D49" s="52"/>
      <c r="E49" s="52"/>
      <c r="F49" s="47"/>
      <c r="G49" s="92"/>
      <c r="H49" s="94"/>
      <c r="I49" s="130">
        <f t="shared" si="0"/>
        <v>0</v>
      </c>
      <c r="J49" s="89"/>
      <c r="K49" s="130">
        <f t="shared" si="1"/>
        <v>0</v>
      </c>
      <c r="L49" s="130">
        <f t="shared" si="2"/>
        <v>0</v>
      </c>
      <c r="M49" s="130" t="str">
        <f t="shared" si="3"/>
        <v xml:space="preserve"> </v>
      </c>
      <c r="N49" s="130">
        <f t="shared" si="4"/>
        <v>0</v>
      </c>
      <c r="O49" s="4"/>
    </row>
    <row r="50" spans="1:15" x14ac:dyDescent="0.2">
      <c r="A50" s="116"/>
      <c r="B50" s="90"/>
      <c r="C50" s="51"/>
      <c r="D50" s="52"/>
      <c r="E50" s="52"/>
      <c r="F50" s="47"/>
      <c r="G50" s="92"/>
      <c r="H50" s="94"/>
      <c r="I50" s="130">
        <f t="shared" si="0"/>
        <v>0</v>
      </c>
      <c r="J50" s="89"/>
      <c r="K50" s="130">
        <f t="shared" si="1"/>
        <v>0</v>
      </c>
      <c r="L50" s="130">
        <f t="shared" si="2"/>
        <v>0</v>
      </c>
      <c r="M50" s="130" t="str">
        <f t="shared" si="3"/>
        <v xml:space="preserve"> </v>
      </c>
      <c r="N50" s="130">
        <f t="shared" si="4"/>
        <v>0</v>
      </c>
      <c r="O50" s="21"/>
    </row>
    <row r="51" spans="1:15" x14ac:dyDescent="0.2">
      <c r="A51" s="116"/>
      <c r="B51" s="90"/>
      <c r="C51" s="51"/>
      <c r="D51" s="52"/>
      <c r="E51" s="52"/>
      <c r="F51" s="47"/>
      <c r="G51" s="92"/>
      <c r="H51" s="94"/>
      <c r="I51" s="130">
        <f t="shared" si="0"/>
        <v>0</v>
      </c>
      <c r="J51" s="89"/>
      <c r="K51" s="130">
        <f t="shared" si="1"/>
        <v>0</v>
      </c>
      <c r="L51" s="130">
        <f t="shared" si="2"/>
        <v>0</v>
      </c>
      <c r="M51" s="130" t="str">
        <f t="shared" si="3"/>
        <v xml:space="preserve"> </v>
      </c>
      <c r="N51" s="130">
        <f t="shared" si="4"/>
        <v>0</v>
      </c>
      <c r="O51" s="4"/>
    </row>
    <row r="52" spans="1:15" x14ac:dyDescent="0.2">
      <c r="A52" s="116"/>
      <c r="B52" s="90"/>
      <c r="C52" s="51"/>
      <c r="D52" s="52"/>
      <c r="E52" s="52"/>
      <c r="F52" s="47"/>
      <c r="G52" s="92"/>
      <c r="H52" s="94"/>
      <c r="I52" s="130">
        <f t="shared" si="0"/>
        <v>0</v>
      </c>
      <c r="J52" s="89"/>
      <c r="K52" s="130">
        <f t="shared" si="1"/>
        <v>0</v>
      </c>
      <c r="L52" s="130">
        <f t="shared" si="2"/>
        <v>0</v>
      </c>
      <c r="M52" s="130" t="str">
        <f t="shared" si="3"/>
        <v xml:space="preserve"> </v>
      </c>
      <c r="N52" s="130">
        <f t="shared" si="4"/>
        <v>0</v>
      </c>
      <c r="O52" s="4"/>
    </row>
    <row r="53" spans="1:15" x14ac:dyDescent="0.2">
      <c r="A53" s="116"/>
      <c r="B53" s="90"/>
      <c r="C53" s="51"/>
      <c r="D53" s="52"/>
      <c r="E53" s="52"/>
      <c r="F53" s="47"/>
      <c r="G53" s="92"/>
      <c r="H53" s="94"/>
      <c r="I53" s="130">
        <f t="shared" si="0"/>
        <v>0</v>
      </c>
      <c r="J53" s="89"/>
      <c r="K53" s="130">
        <f t="shared" si="1"/>
        <v>0</v>
      </c>
      <c r="L53" s="130">
        <f t="shared" si="2"/>
        <v>0</v>
      </c>
      <c r="M53" s="130" t="str">
        <f t="shared" si="3"/>
        <v xml:space="preserve"> </v>
      </c>
      <c r="N53" s="130">
        <f t="shared" si="4"/>
        <v>0</v>
      </c>
      <c r="O53" s="4"/>
    </row>
    <row r="54" spans="1:15" x14ac:dyDescent="0.2">
      <c r="A54" s="116"/>
      <c r="B54" s="90"/>
      <c r="C54" s="51"/>
      <c r="D54" s="52"/>
      <c r="E54" s="52"/>
      <c r="F54" s="47"/>
      <c r="G54" s="92"/>
      <c r="H54" s="94"/>
      <c r="I54" s="130">
        <f t="shared" si="0"/>
        <v>0</v>
      </c>
      <c r="J54" s="89"/>
      <c r="K54" s="130">
        <f t="shared" si="1"/>
        <v>0</v>
      </c>
      <c r="L54" s="130">
        <f t="shared" si="2"/>
        <v>0</v>
      </c>
      <c r="M54" s="130" t="str">
        <f t="shared" si="3"/>
        <v xml:space="preserve"> </v>
      </c>
      <c r="N54" s="130">
        <f t="shared" si="4"/>
        <v>0</v>
      </c>
      <c r="O54" s="4"/>
    </row>
    <row r="55" spans="1:15" x14ac:dyDescent="0.2">
      <c r="A55" s="116"/>
      <c r="B55" s="90"/>
      <c r="C55" s="51"/>
      <c r="D55" s="52"/>
      <c r="E55" s="52"/>
      <c r="F55" s="47"/>
      <c r="G55" s="92"/>
      <c r="H55" s="94"/>
      <c r="I55" s="130">
        <f t="shared" si="0"/>
        <v>0</v>
      </c>
      <c r="J55" s="89"/>
      <c r="K55" s="130">
        <f t="shared" si="1"/>
        <v>0</v>
      </c>
      <c r="L55" s="130">
        <f t="shared" si="2"/>
        <v>0</v>
      </c>
      <c r="M55" s="130" t="str">
        <f t="shared" si="3"/>
        <v xml:space="preserve"> </v>
      </c>
      <c r="N55" s="130">
        <f t="shared" si="4"/>
        <v>0</v>
      </c>
      <c r="O55" s="4"/>
    </row>
    <row r="56" spans="1:15" x14ac:dyDescent="0.2">
      <c r="A56" s="116"/>
      <c r="B56" s="90"/>
      <c r="C56" s="51"/>
      <c r="D56" s="52"/>
      <c r="E56" s="52"/>
      <c r="F56" s="47"/>
      <c r="G56" s="92"/>
      <c r="H56" s="94"/>
      <c r="I56" s="130">
        <f t="shared" si="0"/>
        <v>0</v>
      </c>
      <c r="J56" s="89"/>
      <c r="K56" s="130">
        <f t="shared" si="1"/>
        <v>0</v>
      </c>
      <c r="L56" s="130">
        <f t="shared" si="2"/>
        <v>0</v>
      </c>
      <c r="M56" s="130" t="str">
        <f t="shared" si="3"/>
        <v xml:space="preserve"> </v>
      </c>
      <c r="N56" s="130">
        <f t="shared" si="4"/>
        <v>0</v>
      </c>
      <c r="O56" s="21"/>
    </row>
    <row r="57" spans="1:15" x14ac:dyDescent="0.2">
      <c r="A57" s="116"/>
      <c r="B57" s="90"/>
      <c r="C57" s="51"/>
      <c r="D57" s="52"/>
      <c r="E57" s="52"/>
      <c r="F57" s="47"/>
      <c r="G57" s="92"/>
      <c r="H57" s="94"/>
      <c r="I57" s="130">
        <f t="shared" si="0"/>
        <v>0</v>
      </c>
      <c r="J57" s="89"/>
      <c r="K57" s="130">
        <f t="shared" si="1"/>
        <v>0</v>
      </c>
      <c r="L57" s="130">
        <f t="shared" si="2"/>
        <v>0</v>
      </c>
      <c r="M57" s="130" t="str">
        <f t="shared" si="3"/>
        <v xml:space="preserve"> </v>
      </c>
      <c r="N57" s="130">
        <f t="shared" si="4"/>
        <v>0</v>
      </c>
      <c r="O57" s="4"/>
    </row>
    <row r="58" spans="1:15" x14ac:dyDescent="0.2">
      <c r="A58" s="116"/>
      <c r="B58" s="90"/>
      <c r="C58" s="51"/>
      <c r="D58" s="52"/>
      <c r="E58" s="52"/>
      <c r="F58" s="47"/>
      <c r="G58" s="92"/>
      <c r="H58" s="94"/>
      <c r="I58" s="130">
        <f t="shared" si="0"/>
        <v>0</v>
      </c>
      <c r="J58" s="89"/>
      <c r="K58" s="130">
        <f t="shared" si="1"/>
        <v>0</v>
      </c>
      <c r="L58" s="130">
        <f t="shared" si="2"/>
        <v>0</v>
      </c>
      <c r="M58" s="130" t="str">
        <f t="shared" si="3"/>
        <v xml:space="preserve"> </v>
      </c>
      <c r="N58" s="130">
        <f t="shared" si="4"/>
        <v>0</v>
      </c>
      <c r="O58" s="4"/>
    </row>
    <row r="59" spans="1:15" x14ac:dyDescent="0.2">
      <c r="A59" s="116"/>
      <c r="B59" s="90"/>
      <c r="C59" s="51"/>
      <c r="D59" s="52"/>
      <c r="E59" s="52"/>
      <c r="F59" s="47"/>
      <c r="G59" s="92"/>
      <c r="H59" s="94"/>
      <c r="I59" s="130">
        <f t="shared" si="0"/>
        <v>0</v>
      </c>
      <c r="J59" s="89"/>
      <c r="K59" s="130">
        <f t="shared" si="1"/>
        <v>0</v>
      </c>
      <c r="L59" s="130">
        <f t="shared" si="2"/>
        <v>0</v>
      </c>
      <c r="M59" s="130" t="str">
        <f t="shared" si="3"/>
        <v xml:space="preserve"> </v>
      </c>
      <c r="N59" s="130">
        <f t="shared" si="4"/>
        <v>0</v>
      </c>
      <c r="O59" s="4"/>
    </row>
    <row r="60" spans="1:15" x14ac:dyDescent="0.2">
      <c r="A60" s="116"/>
      <c r="B60" s="90"/>
      <c r="C60" s="51"/>
      <c r="D60" s="52"/>
      <c r="E60" s="52"/>
      <c r="F60" s="47"/>
      <c r="G60" s="92"/>
      <c r="H60" s="94"/>
      <c r="I60" s="130">
        <f t="shared" si="0"/>
        <v>0</v>
      </c>
      <c r="J60" s="89"/>
      <c r="K60" s="130">
        <f t="shared" si="1"/>
        <v>0</v>
      </c>
      <c r="L60" s="130">
        <f t="shared" si="2"/>
        <v>0</v>
      </c>
      <c r="M60" s="130" t="str">
        <f t="shared" si="3"/>
        <v xml:space="preserve"> </v>
      </c>
      <c r="N60" s="130">
        <f t="shared" si="4"/>
        <v>0</v>
      </c>
      <c r="O60" s="4"/>
    </row>
    <row r="61" spans="1:15" x14ac:dyDescent="0.2">
      <c r="A61" s="116"/>
      <c r="B61" s="90"/>
      <c r="C61" s="51"/>
      <c r="D61" s="52"/>
      <c r="E61" s="52"/>
      <c r="F61" s="47"/>
      <c r="G61" s="92"/>
      <c r="H61" s="94"/>
      <c r="I61" s="130">
        <f t="shared" si="0"/>
        <v>0</v>
      </c>
      <c r="J61" s="89"/>
      <c r="K61" s="130">
        <f t="shared" si="1"/>
        <v>0</v>
      </c>
      <c r="L61" s="130">
        <f t="shared" si="2"/>
        <v>0</v>
      </c>
      <c r="M61" s="130" t="str">
        <f t="shared" si="3"/>
        <v xml:space="preserve"> </v>
      </c>
      <c r="N61" s="130">
        <f t="shared" si="4"/>
        <v>0</v>
      </c>
      <c r="O61" s="4"/>
    </row>
    <row r="62" spans="1:15" x14ac:dyDescent="0.2">
      <c r="A62" s="116"/>
      <c r="B62" s="90"/>
      <c r="C62" s="51"/>
      <c r="D62" s="52"/>
      <c r="E62" s="52"/>
      <c r="F62" s="47"/>
      <c r="G62" s="92"/>
      <c r="H62" s="94"/>
      <c r="I62" s="130">
        <f t="shared" si="0"/>
        <v>0</v>
      </c>
      <c r="J62" s="89"/>
      <c r="K62" s="130">
        <f t="shared" si="1"/>
        <v>0</v>
      </c>
      <c r="L62" s="130">
        <f t="shared" si="2"/>
        <v>0</v>
      </c>
      <c r="M62" s="130" t="str">
        <f t="shared" si="3"/>
        <v xml:space="preserve"> </v>
      </c>
      <c r="N62" s="130">
        <f t="shared" si="4"/>
        <v>0</v>
      </c>
      <c r="O62" s="4"/>
    </row>
    <row r="63" spans="1:15" x14ac:dyDescent="0.2">
      <c r="A63" s="116"/>
      <c r="B63" s="90"/>
      <c r="C63" s="51"/>
      <c r="D63" s="52"/>
      <c r="E63" s="52"/>
      <c r="F63" s="47"/>
      <c r="G63" s="92"/>
      <c r="H63" s="94"/>
      <c r="I63" s="130">
        <f t="shared" si="0"/>
        <v>0</v>
      </c>
      <c r="J63" s="89"/>
      <c r="K63" s="130">
        <f t="shared" si="1"/>
        <v>0</v>
      </c>
      <c r="L63" s="130">
        <f t="shared" si="2"/>
        <v>0</v>
      </c>
      <c r="M63" s="130" t="str">
        <f t="shared" si="3"/>
        <v xml:space="preserve"> </v>
      </c>
      <c r="N63" s="130">
        <f t="shared" si="4"/>
        <v>0</v>
      </c>
      <c r="O63" s="21"/>
    </row>
    <row r="64" spans="1:15" x14ac:dyDescent="0.2">
      <c r="A64" s="116"/>
      <c r="B64" s="90"/>
      <c r="C64" s="51"/>
      <c r="D64" s="52"/>
      <c r="E64" s="52"/>
      <c r="F64" s="47"/>
      <c r="G64" s="92"/>
      <c r="H64" s="94"/>
      <c r="I64" s="130">
        <f t="shared" si="0"/>
        <v>0</v>
      </c>
      <c r="J64" s="89"/>
      <c r="K64" s="130">
        <f t="shared" si="1"/>
        <v>0</v>
      </c>
      <c r="L64" s="130">
        <f t="shared" si="2"/>
        <v>0</v>
      </c>
      <c r="M64" s="130" t="str">
        <f t="shared" si="3"/>
        <v xml:space="preserve"> </v>
      </c>
      <c r="N64" s="130">
        <f t="shared" si="4"/>
        <v>0</v>
      </c>
      <c r="O64" s="4"/>
    </row>
    <row r="65" spans="1:15" x14ac:dyDescent="0.2">
      <c r="A65" s="116"/>
      <c r="B65" s="90"/>
      <c r="C65" s="51"/>
      <c r="D65" s="52"/>
      <c r="E65" s="52"/>
      <c r="F65" s="47"/>
      <c r="G65" s="92"/>
      <c r="H65" s="94"/>
      <c r="I65" s="130">
        <f t="shared" si="0"/>
        <v>0</v>
      </c>
      <c r="J65" s="89"/>
      <c r="K65" s="130">
        <f t="shared" si="1"/>
        <v>0</v>
      </c>
      <c r="L65" s="130">
        <f t="shared" si="2"/>
        <v>0</v>
      </c>
      <c r="M65" s="130" t="str">
        <f t="shared" si="3"/>
        <v xml:space="preserve"> </v>
      </c>
      <c r="N65" s="130">
        <f t="shared" si="4"/>
        <v>0</v>
      </c>
      <c r="O65" s="4"/>
    </row>
    <row r="66" spans="1:15" x14ac:dyDescent="0.2">
      <c r="A66" s="116"/>
      <c r="B66" s="90"/>
      <c r="C66" s="51"/>
      <c r="D66" s="52"/>
      <c r="E66" s="52"/>
      <c r="F66" s="47"/>
      <c r="G66" s="92"/>
      <c r="H66" s="94"/>
      <c r="I66" s="130">
        <f t="shared" si="0"/>
        <v>0</v>
      </c>
      <c r="J66" s="89"/>
      <c r="K66" s="130">
        <f t="shared" si="1"/>
        <v>0</v>
      </c>
      <c r="L66" s="130">
        <f t="shared" si="2"/>
        <v>0</v>
      </c>
      <c r="M66" s="130" t="str">
        <f t="shared" si="3"/>
        <v xml:space="preserve"> </v>
      </c>
      <c r="N66" s="130">
        <f t="shared" si="4"/>
        <v>0</v>
      </c>
      <c r="O66" s="4"/>
    </row>
    <row r="67" spans="1:15" x14ac:dyDescent="0.2">
      <c r="A67" s="116"/>
      <c r="B67" s="90"/>
      <c r="C67" s="51"/>
      <c r="D67" s="52"/>
      <c r="E67" s="52"/>
      <c r="F67" s="47"/>
      <c r="G67" s="92"/>
      <c r="H67" s="94"/>
      <c r="I67" s="130">
        <f t="shared" si="0"/>
        <v>0</v>
      </c>
      <c r="J67" s="89"/>
      <c r="K67" s="130">
        <f t="shared" si="1"/>
        <v>0</v>
      </c>
      <c r="L67" s="130">
        <f t="shared" si="2"/>
        <v>0</v>
      </c>
      <c r="M67" s="130" t="str">
        <f t="shared" si="3"/>
        <v xml:space="preserve"> </v>
      </c>
      <c r="N67" s="130">
        <f t="shared" si="4"/>
        <v>0</v>
      </c>
      <c r="O67" s="4"/>
    </row>
    <row r="68" spans="1:15" x14ac:dyDescent="0.2">
      <c r="A68" s="116"/>
      <c r="B68" s="90"/>
      <c r="C68" s="51"/>
      <c r="D68" s="52"/>
      <c r="E68" s="52"/>
      <c r="F68" s="47"/>
      <c r="G68" s="92"/>
      <c r="H68" s="94"/>
      <c r="I68" s="130">
        <f t="shared" si="0"/>
        <v>0</v>
      </c>
      <c r="J68" s="89"/>
      <c r="K68" s="130">
        <f t="shared" si="1"/>
        <v>0</v>
      </c>
      <c r="L68" s="130">
        <f t="shared" si="2"/>
        <v>0</v>
      </c>
      <c r="M68" s="130" t="str">
        <f t="shared" si="3"/>
        <v xml:space="preserve"> </v>
      </c>
      <c r="N68" s="130">
        <f t="shared" si="4"/>
        <v>0</v>
      </c>
      <c r="O68" s="4"/>
    </row>
    <row r="69" spans="1:15" x14ac:dyDescent="0.2">
      <c r="A69" s="116"/>
      <c r="B69" s="90"/>
      <c r="C69" s="51"/>
      <c r="D69" s="52"/>
      <c r="E69" s="52"/>
      <c r="F69" s="47"/>
      <c r="G69" s="92"/>
      <c r="H69" s="94"/>
      <c r="I69" s="130">
        <f t="shared" si="0"/>
        <v>0</v>
      </c>
      <c r="J69" s="89"/>
      <c r="K69" s="130">
        <f t="shared" si="1"/>
        <v>0</v>
      </c>
      <c r="L69" s="130">
        <f t="shared" si="2"/>
        <v>0</v>
      </c>
      <c r="M69" s="130" t="str">
        <f t="shared" si="3"/>
        <v xml:space="preserve"> </v>
      </c>
      <c r="N69" s="130">
        <f t="shared" si="4"/>
        <v>0</v>
      </c>
      <c r="O69" s="4"/>
    </row>
    <row r="70" spans="1:15" x14ac:dyDescent="0.2">
      <c r="A70" s="116"/>
      <c r="B70" s="90"/>
      <c r="C70" s="51"/>
      <c r="D70" s="52"/>
      <c r="E70" s="52"/>
      <c r="F70" s="47"/>
      <c r="G70" s="92"/>
      <c r="H70" s="94"/>
      <c r="I70" s="130">
        <f t="shared" si="0"/>
        <v>0</v>
      </c>
      <c r="J70" s="89"/>
      <c r="K70" s="130">
        <f t="shared" si="1"/>
        <v>0</v>
      </c>
      <c r="L70" s="130">
        <f t="shared" si="2"/>
        <v>0</v>
      </c>
      <c r="M70" s="130" t="str">
        <f t="shared" si="3"/>
        <v xml:space="preserve"> </v>
      </c>
      <c r="N70" s="130">
        <f t="shared" si="4"/>
        <v>0</v>
      </c>
      <c r="O70" s="21"/>
    </row>
    <row r="71" spans="1:15" x14ac:dyDescent="0.2">
      <c r="A71" s="116"/>
      <c r="B71" s="90"/>
      <c r="C71" s="51"/>
      <c r="D71" s="52"/>
      <c r="E71" s="52"/>
      <c r="F71" s="47"/>
      <c r="G71" s="92"/>
      <c r="H71" s="94"/>
      <c r="I71" s="130">
        <f t="shared" si="0"/>
        <v>0</v>
      </c>
      <c r="J71" s="89"/>
      <c r="K71" s="130">
        <f t="shared" si="1"/>
        <v>0</v>
      </c>
      <c r="L71" s="130">
        <f t="shared" si="2"/>
        <v>0</v>
      </c>
      <c r="M71" s="130" t="str">
        <f t="shared" si="3"/>
        <v xml:space="preserve"> </v>
      </c>
      <c r="N71" s="130">
        <f t="shared" si="4"/>
        <v>0</v>
      </c>
      <c r="O71" s="4"/>
    </row>
    <row r="72" spans="1:15" x14ac:dyDescent="0.2">
      <c r="A72" s="116"/>
      <c r="B72" s="90"/>
      <c r="C72" s="51"/>
      <c r="D72" s="52"/>
      <c r="E72" s="52"/>
      <c r="F72" s="47"/>
      <c r="G72" s="92"/>
      <c r="H72" s="94"/>
      <c r="I72" s="130">
        <f t="shared" ref="I72:I100" si="5">IF(E72&gt;0,E72-D72,0)</f>
        <v>0</v>
      </c>
      <c r="J72" s="89"/>
      <c r="K72" s="130">
        <f t="shared" ref="K72:K100" si="6">IF(G72="GUV",K71+I72,K71)</f>
        <v>0</v>
      </c>
      <c r="L72" s="130">
        <f t="shared" ref="L72:L100" si="7">L71+I72</f>
        <v>0</v>
      </c>
      <c r="M72" s="130" t="str">
        <f t="shared" ref="M72:M100" si="8">IF(G72="GUV",I72," ")</f>
        <v xml:space="preserve"> </v>
      </c>
      <c r="N72" s="130">
        <f t="shared" ref="N72:N100" si="9">IF(G72="GUV"," ",I72)</f>
        <v>0</v>
      </c>
      <c r="O72" s="4"/>
    </row>
    <row r="73" spans="1:15" x14ac:dyDescent="0.2">
      <c r="A73" s="116"/>
      <c r="B73" s="90"/>
      <c r="C73" s="91"/>
      <c r="D73" s="1"/>
      <c r="E73" s="1"/>
      <c r="F73" s="47"/>
      <c r="G73" s="92"/>
      <c r="H73" s="94"/>
      <c r="I73" s="130">
        <f t="shared" si="5"/>
        <v>0</v>
      </c>
      <c r="J73" s="89"/>
      <c r="K73" s="130">
        <f t="shared" si="6"/>
        <v>0</v>
      </c>
      <c r="L73" s="130">
        <f t="shared" si="7"/>
        <v>0</v>
      </c>
      <c r="M73" s="130" t="str">
        <f t="shared" si="8"/>
        <v xml:space="preserve"> </v>
      </c>
      <c r="N73" s="130">
        <f t="shared" si="9"/>
        <v>0</v>
      </c>
      <c r="O73" s="4"/>
    </row>
    <row r="74" spans="1:15" x14ac:dyDescent="0.2">
      <c r="A74" s="116"/>
      <c r="B74" s="90"/>
      <c r="C74" s="91"/>
      <c r="D74" s="1"/>
      <c r="E74" s="1"/>
      <c r="F74" s="47"/>
      <c r="G74" s="92"/>
      <c r="H74" s="94"/>
      <c r="I74" s="130">
        <f t="shared" si="5"/>
        <v>0</v>
      </c>
      <c r="J74" s="89"/>
      <c r="K74" s="130">
        <f t="shared" si="6"/>
        <v>0</v>
      </c>
      <c r="L74" s="130">
        <f t="shared" si="7"/>
        <v>0</v>
      </c>
      <c r="M74" s="130" t="str">
        <f t="shared" si="8"/>
        <v xml:space="preserve"> </v>
      </c>
      <c r="N74" s="130">
        <f t="shared" si="9"/>
        <v>0</v>
      </c>
      <c r="O74" s="4"/>
    </row>
    <row r="75" spans="1:15" x14ac:dyDescent="0.2">
      <c r="A75" s="116"/>
      <c r="B75" s="90"/>
      <c r="C75" s="91"/>
      <c r="D75" s="1"/>
      <c r="E75" s="1"/>
      <c r="F75" s="47"/>
      <c r="G75" s="92"/>
      <c r="H75" s="94"/>
      <c r="I75" s="130">
        <f t="shared" si="5"/>
        <v>0</v>
      </c>
      <c r="J75" s="89"/>
      <c r="K75" s="130">
        <f t="shared" si="6"/>
        <v>0</v>
      </c>
      <c r="L75" s="130">
        <f t="shared" si="7"/>
        <v>0</v>
      </c>
      <c r="M75" s="130" t="str">
        <f t="shared" si="8"/>
        <v xml:space="preserve"> </v>
      </c>
      <c r="N75" s="130">
        <f t="shared" si="9"/>
        <v>0</v>
      </c>
      <c r="O75" s="4"/>
    </row>
    <row r="76" spans="1:15" x14ac:dyDescent="0.2">
      <c r="A76" s="116"/>
      <c r="B76" s="90"/>
      <c r="C76" s="91"/>
      <c r="D76" s="1"/>
      <c r="E76" s="1"/>
      <c r="F76" s="47"/>
      <c r="G76" s="92"/>
      <c r="H76" s="94"/>
      <c r="I76" s="130">
        <f t="shared" si="5"/>
        <v>0</v>
      </c>
      <c r="J76" s="89"/>
      <c r="K76" s="130">
        <f t="shared" si="6"/>
        <v>0</v>
      </c>
      <c r="L76" s="130">
        <f t="shared" si="7"/>
        <v>0</v>
      </c>
      <c r="M76" s="130" t="str">
        <f t="shared" si="8"/>
        <v xml:space="preserve"> </v>
      </c>
      <c r="N76" s="130">
        <f t="shared" si="9"/>
        <v>0</v>
      </c>
      <c r="O76" s="4"/>
    </row>
    <row r="77" spans="1:15" x14ac:dyDescent="0.2">
      <c r="A77" s="116"/>
      <c r="B77" s="90"/>
      <c r="C77" s="91"/>
      <c r="D77" s="1"/>
      <c r="E77" s="1"/>
      <c r="F77" s="47"/>
      <c r="G77" s="92"/>
      <c r="H77" s="94"/>
      <c r="I77" s="130">
        <f t="shared" si="5"/>
        <v>0</v>
      </c>
      <c r="J77" s="89"/>
      <c r="K77" s="130">
        <f t="shared" si="6"/>
        <v>0</v>
      </c>
      <c r="L77" s="130">
        <f t="shared" si="7"/>
        <v>0</v>
      </c>
      <c r="M77" s="130" t="str">
        <f t="shared" si="8"/>
        <v xml:space="preserve"> </v>
      </c>
      <c r="N77" s="130">
        <f t="shared" si="9"/>
        <v>0</v>
      </c>
      <c r="O77" s="21"/>
    </row>
    <row r="78" spans="1:15" x14ac:dyDescent="0.2">
      <c r="A78" s="116"/>
      <c r="B78" s="90"/>
      <c r="C78" s="91"/>
      <c r="D78" s="1"/>
      <c r="E78" s="1"/>
      <c r="F78" s="47"/>
      <c r="G78" s="92"/>
      <c r="H78" s="94"/>
      <c r="I78" s="130">
        <f t="shared" si="5"/>
        <v>0</v>
      </c>
      <c r="J78" s="89"/>
      <c r="K78" s="130">
        <f t="shared" si="6"/>
        <v>0</v>
      </c>
      <c r="L78" s="130">
        <f t="shared" si="7"/>
        <v>0</v>
      </c>
      <c r="M78" s="130" t="str">
        <f t="shared" si="8"/>
        <v xml:space="preserve"> </v>
      </c>
      <c r="N78" s="130">
        <f t="shared" si="9"/>
        <v>0</v>
      </c>
      <c r="O78" s="4"/>
    </row>
    <row r="79" spans="1:15" x14ac:dyDescent="0.2">
      <c r="A79" s="116"/>
      <c r="B79" s="90"/>
      <c r="C79" s="91"/>
      <c r="D79" s="1"/>
      <c r="E79" s="1"/>
      <c r="F79" s="47"/>
      <c r="G79" s="92"/>
      <c r="H79" s="94"/>
      <c r="I79" s="130">
        <f t="shared" si="5"/>
        <v>0</v>
      </c>
      <c r="J79" s="89"/>
      <c r="K79" s="130">
        <f t="shared" si="6"/>
        <v>0</v>
      </c>
      <c r="L79" s="130">
        <f t="shared" si="7"/>
        <v>0</v>
      </c>
      <c r="M79" s="130" t="str">
        <f t="shared" si="8"/>
        <v xml:space="preserve"> </v>
      </c>
      <c r="N79" s="130">
        <f t="shared" si="9"/>
        <v>0</v>
      </c>
      <c r="O79" s="4"/>
    </row>
    <row r="80" spans="1:15" x14ac:dyDescent="0.2">
      <c r="A80" s="116"/>
      <c r="B80" s="90"/>
      <c r="C80" s="91"/>
      <c r="D80" s="1"/>
      <c r="E80" s="1"/>
      <c r="F80" s="47"/>
      <c r="G80" s="92"/>
      <c r="H80" s="94"/>
      <c r="I80" s="130">
        <f t="shared" si="5"/>
        <v>0</v>
      </c>
      <c r="J80" s="89"/>
      <c r="K80" s="130">
        <f t="shared" si="6"/>
        <v>0</v>
      </c>
      <c r="L80" s="130">
        <f t="shared" si="7"/>
        <v>0</v>
      </c>
      <c r="M80" s="130" t="str">
        <f t="shared" si="8"/>
        <v xml:space="preserve"> </v>
      </c>
      <c r="N80" s="130">
        <f t="shared" si="9"/>
        <v>0</v>
      </c>
      <c r="O80" s="4"/>
    </row>
    <row r="81" spans="1:15" x14ac:dyDescent="0.2">
      <c r="A81" s="116"/>
      <c r="B81" s="90"/>
      <c r="C81" s="91"/>
      <c r="D81" s="1"/>
      <c r="E81" s="1"/>
      <c r="F81" s="47"/>
      <c r="G81" s="92"/>
      <c r="H81" s="94"/>
      <c r="I81" s="130">
        <f t="shared" si="5"/>
        <v>0</v>
      </c>
      <c r="J81" s="89"/>
      <c r="K81" s="130">
        <f t="shared" si="6"/>
        <v>0</v>
      </c>
      <c r="L81" s="130">
        <f t="shared" si="7"/>
        <v>0</v>
      </c>
      <c r="M81" s="130" t="str">
        <f t="shared" si="8"/>
        <v xml:space="preserve"> </v>
      </c>
      <c r="N81" s="130">
        <f t="shared" si="9"/>
        <v>0</v>
      </c>
      <c r="O81" s="4"/>
    </row>
    <row r="82" spans="1:15" x14ac:dyDescent="0.2">
      <c r="A82" s="116"/>
      <c r="B82" s="90"/>
      <c r="C82" s="91"/>
      <c r="D82" s="1"/>
      <c r="E82" s="1"/>
      <c r="F82" s="47"/>
      <c r="G82" s="92"/>
      <c r="H82" s="94"/>
      <c r="I82" s="130">
        <f t="shared" si="5"/>
        <v>0</v>
      </c>
      <c r="J82" s="89"/>
      <c r="K82" s="130">
        <f t="shared" si="6"/>
        <v>0</v>
      </c>
      <c r="L82" s="130">
        <f t="shared" si="7"/>
        <v>0</v>
      </c>
      <c r="M82" s="130" t="str">
        <f t="shared" si="8"/>
        <v xml:space="preserve"> </v>
      </c>
      <c r="N82" s="130">
        <f t="shared" si="9"/>
        <v>0</v>
      </c>
      <c r="O82" s="4"/>
    </row>
    <row r="83" spans="1:15" x14ac:dyDescent="0.2">
      <c r="A83" s="116"/>
      <c r="B83" s="90"/>
      <c r="C83" s="91"/>
      <c r="D83" s="1"/>
      <c r="E83" s="1"/>
      <c r="F83" s="47"/>
      <c r="G83" s="92"/>
      <c r="H83" s="94"/>
      <c r="I83" s="130">
        <f t="shared" si="5"/>
        <v>0</v>
      </c>
      <c r="J83" s="89"/>
      <c r="K83" s="130">
        <f t="shared" si="6"/>
        <v>0</v>
      </c>
      <c r="L83" s="130">
        <f t="shared" si="7"/>
        <v>0</v>
      </c>
      <c r="M83" s="130" t="str">
        <f t="shared" si="8"/>
        <v xml:space="preserve"> </v>
      </c>
      <c r="N83" s="130">
        <f t="shared" si="9"/>
        <v>0</v>
      </c>
      <c r="O83" s="4"/>
    </row>
    <row r="84" spans="1:15" x14ac:dyDescent="0.2">
      <c r="A84" s="116"/>
      <c r="B84" s="90"/>
      <c r="C84" s="91"/>
      <c r="D84" s="1"/>
      <c r="E84" s="1"/>
      <c r="F84" s="47"/>
      <c r="G84" s="92"/>
      <c r="H84" s="94"/>
      <c r="I84" s="130">
        <f t="shared" si="5"/>
        <v>0</v>
      </c>
      <c r="J84" s="89"/>
      <c r="K84" s="130">
        <f t="shared" si="6"/>
        <v>0</v>
      </c>
      <c r="L84" s="130">
        <f t="shared" si="7"/>
        <v>0</v>
      </c>
      <c r="M84" s="130" t="str">
        <f t="shared" si="8"/>
        <v xml:space="preserve"> </v>
      </c>
      <c r="N84" s="130">
        <f t="shared" si="9"/>
        <v>0</v>
      </c>
      <c r="O84" s="4"/>
    </row>
    <row r="85" spans="1:15" x14ac:dyDescent="0.2">
      <c r="A85" s="116"/>
      <c r="B85" s="90"/>
      <c r="C85" s="91"/>
      <c r="D85" s="1"/>
      <c r="E85" s="1"/>
      <c r="F85" s="47"/>
      <c r="G85" s="92"/>
      <c r="H85" s="94"/>
      <c r="I85" s="130">
        <f t="shared" si="5"/>
        <v>0</v>
      </c>
      <c r="J85" s="89"/>
      <c r="K85" s="130">
        <f t="shared" si="6"/>
        <v>0</v>
      </c>
      <c r="L85" s="130">
        <f t="shared" si="7"/>
        <v>0</v>
      </c>
      <c r="M85" s="130" t="str">
        <f t="shared" si="8"/>
        <v xml:space="preserve"> </v>
      </c>
      <c r="N85" s="130">
        <f t="shared" si="9"/>
        <v>0</v>
      </c>
      <c r="O85" s="4"/>
    </row>
    <row r="86" spans="1:15" x14ac:dyDescent="0.2">
      <c r="A86" s="116"/>
      <c r="B86" s="90"/>
      <c r="C86" s="91"/>
      <c r="D86" s="1"/>
      <c r="E86" s="1"/>
      <c r="F86" s="47"/>
      <c r="G86" s="92"/>
      <c r="H86" s="94"/>
      <c r="I86" s="130">
        <f t="shared" si="5"/>
        <v>0</v>
      </c>
      <c r="J86" s="89"/>
      <c r="K86" s="130">
        <f t="shared" si="6"/>
        <v>0</v>
      </c>
      <c r="L86" s="130">
        <f t="shared" si="7"/>
        <v>0</v>
      </c>
      <c r="M86" s="130" t="str">
        <f t="shared" si="8"/>
        <v xml:space="preserve"> </v>
      </c>
      <c r="N86" s="130">
        <f t="shared" si="9"/>
        <v>0</v>
      </c>
      <c r="O86" s="4"/>
    </row>
    <row r="87" spans="1:15" x14ac:dyDescent="0.2">
      <c r="A87" s="116"/>
      <c r="B87" s="90"/>
      <c r="C87" s="91"/>
      <c r="D87" s="1"/>
      <c r="E87" s="1"/>
      <c r="F87" s="47"/>
      <c r="G87" s="92"/>
      <c r="H87" s="94"/>
      <c r="I87" s="130">
        <f t="shared" si="5"/>
        <v>0</v>
      </c>
      <c r="J87" s="89"/>
      <c r="K87" s="130">
        <f t="shared" si="6"/>
        <v>0</v>
      </c>
      <c r="L87" s="130">
        <f t="shared" si="7"/>
        <v>0</v>
      </c>
      <c r="M87" s="130" t="str">
        <f t="shared" si="8"/>
        <v xml:space="preserve"> </v>
      </c>
      <c r="N87" s="130">
        <f t="shared" si="9"/>
        <v>0</v>
      </c>
      <c r="O87" s="21"/>
    </row>
    <row r="88" spans="1:15" x14ac:dyDescent="0.2">
      <c r="A88" s="116"/>
      <c r="B88" s="90"/>
      <c r="C88" s="91"/>
      <c r="D88" s="1"/>
      <c r="E88" s="1"/>
      <c r="F88" s="47"/>
      <c r="G88" s="92"/>
      <c r="H88" s="94"/>
      <c r="I88" s="130">
        <f t="shared" si="5"/>
        <v>0</v>
      </c>
      <c r="J88" s="89"/>
      <c r="K88" s="130">
        <f t="shared" si="6"/>
        <v>0</v>
      </c>
      <c r="L88" s="130">
        <f t="shared" si="7"/>
        <v>0</v>
      </c>
      <c r="M88" s="130" t="str">
        <f t="shared" si="8"/>
        <v xml:space="preserve"> </v>
      </c>
      <c r="N88" s="130">
        <f t="shared" si="9"/>
        <v>0</v>
      </c>
      <c r="O88" s="4"/>
    </row>
    <row r="89" spans="1:15" x14ac:dyDescent="0.2">
      <c r="A89" s="116"/>
      <c r="B89" s="90"/>
      <c r="C89" s="91"/>
      <c r="D89" s="1"/>
      <c r="E89" s="1"/>
      <c r="F89" s="47"/>
      <c r="G89" s="92"/>
      <c r="H89" s="94"/>
      <c r="I89" s="130">
        <f t="shared" si="5"/>
        <v>0</v>
      </c>
      <c r="J89" s="89"/>
      <c r="K89" s="130">
        <f t="shared" si="6"/>
        <v>0</v>
      </c>
      <c r="L89" s="130">
        <f t="shared" si="7"/>
        <v>0</v>
      </c>
      <c r="M89" s="130" t="str">
        <f t="shared" si="8"/>
        <v xml:space="preserve"> </v>
      </c>
      <c r="N89" s="130">
        <f t="shared" si="9"/>
        <v>0</v>
      </c>
      <c r="O89" s="4"/>
    </row>
    <row r="90" spans="1:15" x14ac:dyDescent="0.2">
      <c r="A90" s="116"/>
      <c r="B90" s="90"/>
      <c r="C90" s="91"/>
      <c r="D90" s="1"/>
      <c r="E90" s="1"/>
      <c r="F90" s="47"/>
      <c r="G90" s="92"/>
      <c r="H90" s="94"/>
      <c r="I90" s="130">
        <f t="shared" si="5"/>
        <v>0</v>
      </c>
      <c r="J90" s="89"/>
      <c r="K90" s="130">
        <f t="shared" si="6"/>
        <v>0</v>
      </c>
      <c r="L90" s="130">
        <f t="shared" si="7"/>
        <v>0</v>
      </c>
      <c r="M90" s="130" t="str">
        <f t="shared" si="8"/>
        <v xml:space="preserve"> </v>
      </c>
      <c r="N90" s="130">
        <f t="shared" si="9"/>
        <v>0</v>
      </c>
      <c r="O90" s="4"/>
    </row>
    <row r="91" spans="1:15" x14ac:dyDescent="0.2">
      <c r="A91" s="116"/>
      <c r="B91" s="90"/>
      <c r="C91" s="91"/>
      <c r="D91" s="1"/>
      <c r="E91" s="1"/>
      <c r="F91" s="47"/>
      <c r="G91" s="92"/>
      <c r="H91" s="94"/>
      <c r="I91" s="130">
        <f t="shared" si="5"/>
        <v>0</v>
      </c>
      <c r="J91" s="89"/>
      <c r="K91" s="130">
        <f t="shared" si="6"/>
        <v>0</v>
      </c>
      <c r="L91" s="130">
        <f t="shared" si="7"/>
        <v>0</v>
      </c>
      <c r="M91" s="130" t="str">
        <f t="shared" si="8"/>
        <v xml:space="preserve"> </v>
      </c>
      <c r="N91" s="130">
        <f t="shared" si="9"/>
        <v>0</v>
      </c>
      <c r="O91" s="4"/>
    </row>
    <row r="92" spans="1:15" x14ac:dyDescent="0.2">
      <c r="A92" s="116"/>
      <c r="B92" s="90"/>
      <c r="C92" s="91"/>
      <c r="D92" s="1"/>
      <c r="E92" s="1"/>
      <c r="F92" s="47"/>
      <c r="G92" s="92"/>
      <c r="H92" s="94"/>
      <c r="I92" s="130">
        <f t="shared" si="5"/>
        <v>0</v>
      </c>
      <c r="J92" s="89"/>
      <c r="K92" s="130">
        <f t="shared" si="6"/>
        <v>0</v>
      </c>
      <c r="L92" s="130">
        <f t="shared" si="7"/>
        <v>0</v>
      </c>
      <c r="M92" s="130" t="str">
        <f t="shared" si="8"/>
        <v xml:space="preserve"> </v>
      </c>
      <c r="N92" s="130">
        <f t="shared" si="9"/>
        <v>0</v>
      </c>
      <c r="O92" s="4"/>
    </row>
    <row r="93" spans="1:15" x14ac:dyDescent="0.2">
      <c r="A93" s="116"/>
      <c r="B93" s="90"/>
      <c r="C93" s="91"/>
      <c r="D93" s="1"/>
      <c r="E93" s="1"/>
      <c r="F93" s="47"/>
      <c r="G93" s="92"/>
      <c r="H93" s="94"/>
      <c r="I93" s="130">
        <f t="shared" si="5"/>
        <v>0</v>
      </c>
      <c r="J93" s="89"/>
      <c r="K93" s="130">
        <f t="shared" si="6"/>
        <v>0</v>
      </c>
      <c r="L93" s="130">
        <f t="shared" si="7"/>
        <v>0</v>
      </c>
      <c r="M93" s="130" t="str">
        <f t="shared" si="8"/>
        <v xml:space="preserve"> </v>
      </c>
      <c r="N93" s="130">
        <f t="shared" si="9"/>
        <v>0</v>
      </c>
      <c r="O93" s="4"/>
    </row>
    <row r="94" spans="1:15" x14ac:dyDescent="0.2">
      <c r="A94" s="116"/>
      <c r="B94" s="90"/>
      <c r="C94" s="91"/>
      <c r="D94" s="1"/>
      <c r="E94" s="1"/>
      <c r="F94" s="47"/>
      <c r="G94" s="92"/>
      <c r="H94" s="94"/>
      <c r="I94" s="130">
        <f t="shared" si="5"/>
        <v>0</v>
      </c>
      <c r="J94" s="89"/>
      <c r="K94" s="130">
        <f t="shared" si="6"/>
        <v>0</v>
      </c>
      <c r="L94" s="130">
        <f t="shared" si="7"/>
        <v>0</v>
      </c>
      <c r="M94" s="130" t="str">
        <f t="shared" si="8"/>
        <v xml:space="preserve"> </v>
      </c>
      <c r="N94" s="130">
        <f t="shared" si="9"/>
        <v>0</v>
      </c>
      <c r="O94" s="21"/>
    </row>
    <row r="95" spans="1:15" x14ac:dyDescent="0.2">
      <c r="A95" s="116"/>
      <c r="B95" s="90"/>
      <c r="C95" s="91"/>
      <c r="D95" s="1"/>
      <c r="E95" s="1"/>
      <c r="F95" s="47"/>
      <c r="G95" s="92"/>
      <c r="H95" s="94"/>
      <c r="I95" s="130">
        <f t="shared" si="5"/>
        <v>0</v>
      </c>
      <c r="J95" s="89"/>
      <c r="K95" s="130">
        <f t="shared" si="6"/>
        <v>0</v>
      </c>
      <c r="L95" s="130">
        <f t="shared" si="7"/>
        <v>0</v>
      </c>
      <c r="M95" s="130" t="str">
        <f t="shared" si="8"/>
        <v xml:space="preserve"> </v>
      </c>
      <c r="N95" s="130">
        <f t="shared" si="9"/>
        <v>0</v>
      </c>
      <c r="O95" s="4"/>
    </row>
    <row r="96" spans="1:15" x14ac:dyDescent="0.2">
      <c r="A96" s="116"/>
      <c r="B96" s="90"/>
      <c r="C96" s="91"/>
      <c r="D96" s="1"/>
      <c r="E96" s="1"/>
      <c r="F96" s="47"/>
      <c r="G96" s="92"/>
      <c r="H96" s="94"/>
      <c r="I96" s="130">
        <f t="shared" si="5"/>
        <v>0</v>
      </c>
      <c r="J96" s="89"/>
      <c r="K96" s="130">
        <f t="shared" si="6"/>
        <v>0</v>
      </c>
      <c r="L96" s="130">
        <f t="shared" si="7"/>
        <v>0</v>
      </c>
      <c r="M96" s="130" t="str">
        <f t="shared" si="8"/>
        <v xml:space="preserve"> </v>
      </c>
      <c r="N96" s="130">
        <f t="shared" si="9"/>
        <v>0</v>
      </c>
      <c r="O96" s="4"/>
    </row>
    <row r="97" spans="1:18" x14ac:dyDescent="0.2">
      <c r="A97" s="116"/>
      <c r="B97" s="90"/>
      <c r="C97" s="91"/>
      <c r="D97" s="1"/>
      <c r="E97" s="1"/>
      <c r="F97" s="47"/>
      <c r="G97" s="92"/>
      <c r="H97" s="94"/>
      <c r="I97" s="130">
        <f t="shared" si="5"/>
        <v>0</v>
      </c>
      <c r="J97" s="89"/>
      <c r="K97" s="130">
        <f t="shared" si="6"/>
        <v>0</v>
      </c>
      <c r="L97" s="130">
        <f t="shared" si="7"/>
        <v>0</v>
      </c>
      <c r="M97" s="130" t="str">
        <f t="shared" si="8"/>
        <v xml:space="preserve"> </v>
      </c>
      <c r="N97" s="130">
        <f t="shared" si="9"/>
        <v>0</v>
      </c>
      <c r="O97" s="4"/>
    </row>
    <row r="98" spans="1:18" x14ac:dyDescent="0.2">
      <c r="A98" s="116"/>
      <c r="B98" s="90"/>
      <c r="C98" s="91"/>
      <c r="D98" s="1"/>
      <c r="E98" s="1"/>
      <c r="F98" s="47"/>
      <c r="G98" s="92"/>
      <c r="H98" s="94"/>
      <c r="I98" s="130">
        <f t="shared" si="5"/>
        <v>0</v>
      </c>
      <c r="J98" s="89"/>
      <c r="K98" s="130">
        <f t="shared" si="6"/>
        <v>0</v>
      </c>
      <c r="L98" s="130">
        <f t="shared" si="7"/>
        <v>0</v>
      </c>
      <c r="M98" s="130" t="str">
        <f t="shared" si="8"/>
        <v xml:space="preserve"> </v>
      </c>
      <c r="N98" s="130">
        <f t="shared" si="9"/>
        <v>0</v>
      </c>
      <c r="O98" s="4"/>
    </row>
    <row r="99" spans="1:18" x14ac:dyDescent="0.2">
      <c r="A99" s="116"/>
      <c r="B99" s="90"/>
      <c r="C99" s="91"/>
      <c r="D99" s="1"/>
      <c r="E99" s="1"/>
      <c r="F99" s="47"/>
      <c r="G99" s="92"/>
      <c r="H99" s="94"/>
      <c r="I99" s="130">
        <f t="shared" si="5"/>
        <v>0</v>
      </c>
      <c r="J99" s="89"/>
      <c r="K99" s="130">
        <f t="shared" si="6"/>
        <v>0</v>
      </c>
      <c r="L99" s="130">
        <f t="shared" si="7"/>
        <v>0</v>
      </c>
      <c r="M99" s="130" t="str">
        <f t="shared" si="8"/>
        <v xml:space="preserve"> </v>
      </c>
      <c r="N99" s="130">
        <f t="shared" si="9"/>
        <v>0</v>
      </c>
      <c r="O99" s="4"/>
    </row>
    <row r="100" spans="1:18" x14ac:dyDescent="0.2">
      <c r="A100" s="116"/>
      <c r="B100" s="90"/>
      <c r="C100" s="91"/>
      <c r="D100" s="1"/>
      <c r="E100" s="1"/>
      <c r="F100" s="47"/>
      <c r="G100" s="92"/>
      <c r="H100" s="94"/>
      <c r="I100" s="130">
        <f t="shared" si="5"/>
        <v>0</v>
      </c>
      <c r="J100" s="89"/>
      <c r="K100" s="130">
        <f t="shared" si="6"/>
        <v>0</v>
      </c>
      <c r="L100" s="130">
        <f t="shared" si="7"/>
        <v>0</v>
      </c>
      <c r="M100" s="130" t="str">
        <f t="shared" si="8"/>
        <v xml:space="preserve"> </v>
      </c>
      <c r="N100" s="130">
        <f t="shared" si="9"/>
        <v>0</v>
      </c>
      <c r="O100" s="4"/>
    </row>
    <row r="101" spans="1:18" x14ac:dyDescent="0.2">
      <c r="K101" s="130">
        <f>MAX(K6:K100)</f>
        <v>0</v>
      </c>
      <c r="L101" s="130">
        <f>MAX(L6:L100)</f>
        <v>0</v>
      </c>
      <c r="M101" s="130">
        <f>SUM(M7:M100)</f>
        <v>0</v>
      </c>
      <c r="N101" s="130">
        <f>SUM(N7:N100)</f>
        <v>0</v>
      </c>
      <c r="O101" s="4"/>
    </row>
    <row r="102" spans="1:18" x14ac:dyDescent="0.2">
      <c r="D102" s="16"/>
      <c r="M102" s="75"/>
      <c r="N102" s="3"/>
      <c r="O102" s="4"/>
    </row>
    <row r="103" spans="1:18" x14ac:dyDescent="0.2">
      <c r="D103" s="16"/>
      <c r="M103" s="75"/>
      <c r="N103" s="3"/>
      <c r="O103" s="4"/>
    </row>
    <row r="104" spans="1:18" x14ac:dyDescent="0.2">
      <c r="I104" s="5"/>
      <c r="K104" s="5"/>
      <c r="M104" s="75"/>
      <c r="N104" s="3"/>
      <c r="O104" s="4"/>
    </row>
    <row r="105" spans="1:18" x14ac:dyDescent="0.2">
      <c r="M105" s="75"/>
      <c r="N105" s="3"/>
      <c r="O105" s="4"/>
    </row>
    <row r="106" spans="1:18" x14ac:dyDescent="0.2">
      <c r="I106" s="18"/>
      <c r="K106" s="18"/>
      <c r="M106" s="75"/>
      <c r="N106" s="3"/>
      <c r="O106" s="4"/>
      <c r="P106" s="16"/>
      <c r="R106" s="16"/>
    </row>
    <row r="107" spans="1:18" x14ac:dyDescent="0.2">
      <c r="I107" s="19"/>
      <c r="K107" s="19"/>
      <c r="M107" s="75"/>
      <c r="N107" s="3"/>
      <c r="O107" s="4"/>
      <c r="P107" s="16"/>
    </row>
    <row r="108" spans="1:18" x14ac:dyDescent="0.2">
      <c r="D108" s="16"/>
      <c r="E108" s="16"/>
      <c r="G108" s="17"/>
      <c r="H108" s="17"/>
      <c r="I108" s="20"/>
      <c r="J108" s="17"/>
      <c r="K108" s="20"/>
      <c r="M108" s="75"/>
      <c r="N108" s="3"/>
      <c r="O108" s="4"/>
    </row>
    <row r="109" spans="1:18" x14ac:dyDescent="0.2">
      <c r="D109" s="16"/>
      <c r="E109" s="16"/>
      <c r="G109" s="17"/>
      <c r="H109" s="17"/>
      <c r="I109" s="18"/>
      <c r="J109" s="17"/>
      <c r="K109" s="18"/>
      <c r="M109" s="75"/>
      <c r="N109" s="3"/>
      <c r="O109" s="4"/>
    </row>
    <row r="110" spans="1:18" x14ac:dyDescent="0.2">
      <c r="D110" s="16"/>
      <c r="E110" s="16"/>
      <c r="G110" s="17"/>
      <c r="H110" s="17"/>
      <c r="I110" s="16"/>
      <c r="J110" s="17"/>
      <c r="K110" s="16"/>
      <c r="M110" s="75"/>
      <c r="N110" s="3"/>
      <c r="O110" s="4"/>
    </row>
    <row r="111" spans="1:18" x14ac:dyDescent="0.2">
      <c r="D111" s="16"/>
      <c r="E111" s="16"/>
      <c r="G111" s="17"/>
      <c r="H111" s="17"/>
      <c r="I111" s="16"/>
      <c r="J111" s="17"/>
      <c r="K111" s="16"/>
      <c r="M111" s="75"/>
      <c r="N111" s="3"/>
      <c r="O111" s="4"/>
    </row>
    <row r="112" spans="1:18" x14ac:dyDescent="0.2">
      <c r="D112" s="16"/>
      <c r="E112" s="16"/>
      <c r="G112" s="17"/>
      <c r="H112" s="17"/>
      <c r="I112" s="16"/>
      <c r="J112" s="17"/>
      <c r="K112" s="16"/>
      <c r="M112" s="75"/>
      <c r="N112" s="3"/>
      <c r="O112" s="4"/>
    </row>
    <row r="113" spans="4:15" x14ac:dyDescent="0.2">
      <c r="D113" s="16"/>
      <c r="E113" s="16"/>
      <c r="G113" s="17"/>
      <c r="H113" s="17"/>
      <c r="I113" s="16"/>
      <c r="J113" s="17"/>
      <c r="K113" s="16"/>
      <c r="M113" s="75"/>
      <c r="N113" s="3"/>
      <c r="O113" s="4"/>
    </row>
    <row r="114" spans="4:15" x14ac:dyDescent="0.2">
      <c r="D114" s="16"/>
      <c r="E114" s="16"/>
      <c r="G114" s="17"/>
      <c r="H114" s="17"/>
      <c r="I114" s="16"/>
      <c r="J114" s="17"/>
      <c r="K114" s="16"/>
      <c r="M114" s="75"/>
      <c r="N114" s="3"/>
      <c r="O114" s="4"/>
    </row>
    <row r="115" spans="4:15" x14ac:dyDescent="0.2">
      <c r="D115" s="16"/>
      <c r="E115" s="16"/>
      <c r="G115" s="17"/>
      <c r="H115" s="17"/>
      <c r="I115" s="16"/>
      <c r="J115" s="17"/>
      <c r="K115" s="16"/>
      <c r="M115" s="75"/>
      <c r="N115" s="3"/>
      <c r="O115" s="4"/>
    </row>
    <row r="116" spans="4:15" x14ac:dyDescent="0.2">
      <c r="D116" s="16"/>
      <c r="E116" s="16"/>
      <c r="G116" s="17"/>
      <c r="H116" s="17"/>
      <c r="I116" s="16"/>
      <c r="J116" s="17"/>
      <c r="K116" s="16"/>
      <c r="M116" s="75"/>
      <c r="N116" s="3"/>
      <c r="O116" s="4"/>
    </row>
    <row r="117" spans="4:15" x14ac:dyDescent="0.2">
      <c r="D117" s="16"/>
      <c r="E117" s="16"/>
      <c r="G117" s="17"/>
      <c r="H117" s="17"/>
      <c r="I117" s="16"/>
      <c r="J117" s="17"/>
      <c r="K117" s="16"/>
      <c r="M117" s="74"/>
      <c r="N117" s="75"/>
    </row>
    <row r="118" spans="4:15" x14ac:dyDescent="0.2">
      <c r="D118" s="16"/>
      <c r="E118" s="16"/>
      <c r="G118" s="17"/>
      <c r="H118" s="17"/>
      <c r="I118" s="16"/>
      <c r="J118" s="17"/>
      <c r="K118" s="16"/>
      <c r="M118" s="74"/>
      <c r="N118" s="75"/>
    </row>
    <row r="119" spans="4:15" x14ac:dyDescent="0.2">
      <c r="D119" s="16"/>
      <c r="E119" s="16"/>
      <c r="G119" s="17"/>
      <c r="H119" s="17"/>
      <c r="I119" s="16"/>
      <c r="J119" s="17"/>
      <c r="K119" s="16"/>
      <c r="M119" s="74"/>
      <c r="N119" s="75"/>
    </row>
    <row r="120" spans="4:15" x14ac:dyDescent="0.2">
      <c r="D120" s="16"/>
      <c r="E120" s="16"/>
      <c r="G120" s="17"/>
      <c r="H120" s="17"/>
      <c r="I120" s="16"/>
      <c r="J120" s="17"/>
      <c r="K120" s="16"/>
      <c r="M120" s="74"/>
      <c r="N120" s="75"/>
    </row>
    <row r="121" spans="4:15" x14ac:dyDescent="0.2">
      <c r="D121" s="16"/>
      <c r="E121" s="16"/>
      <c r="G121" s="17"/>
      <c r="H121" s="17"/>
      <c r="I121" s="16"/>
      <c r="J121" s="17"/>
      <c r="K121" s="16"/>
      <c r="M121" s="74"/>
      <c r="N121" s="75"/>
    </row>
    <row r="122" spans="4:15" x14ac:dyDescent="0.2">
      <c r="D122" s="16"/>
      <c r="E122" s="16"/>
      <c r="G122" s="17"/>
      <c r="H122" s="17"/>
      <c r="I122" s="16"/>
      <c r="J122" s="17"/>
      <c r="K122" s="16"/>
      <c r="M122" s="74"/>
      <c r="N122" s="75"/>
    </row>
    <row r="123" spans="4:15" x14ac:dyDescent="0.2">
      <c r="D123" s="16"/>
      <c r="E123" s="16"/>
      <c r="G123" s="17"/>
      <c r="H123" s="17"/>
      <c r="I123" s="16"/>
      <c r="J123" s="17"/>
      <c r="K123" s="16"/>
      <c r="M123" s="74"/>
      <c r="N123" s="75"/>
    </row>
    <row r="124" spans="4:15" x14ac:dyDescent="0.2">
      <c r="D124" s="16"/>
      <c r="E124" s="16"/>
      <c r="G124" s="17"/>
      <c r="H124" s="17"/>
      <c r="I124" s="16"/>
      <c r="J124" s="17"/>
      <c r="K124" s="16"/>
      <c r="M124" s="74"/>
      <c r="N124" s="75"/>
    </row>
    <row r="125" spans="4:15" x14ac:dyDescent="0.2">
      <c r="D125" s="16"/>
      <c r="E125" s="16"/>
      <c r="G125" s="17"/>
      <c r="H125" s="17"/>
      <c r="I125" s="16"/>
      <c r="J125" s="17"/>
      <c r="K125" s="16"/>
      <c r="M125" s="74"/>
      <c r="N125" s="75"/>
    </row>
    <row r="126" spans="4:15" x14ac:dyDescent="0.2">
      <c r="D126" s="16"/>
      <c r="E126" s="16"/>
      <c r="G126" s="17"/>
      <c r="H126" s="17"/>
      <c r="I126" s="16"/>
      <c r="J126" s="17"/>
      <c r="K126" s="16"/>
      <c r="M126" s="74"/>
      <c r="N126" s="75"/>
    </row>
    <row r="127" spans="4:15" x14ac:dyDescent="0.2">
      <c r="D127" s="16"/>
      <c r="E127" s="16"/>
      <c r="G127" s="17"/>
      <c r="H127" s="17"/>
      <c r="I127" s="16"/>
      <c r="J127" s="17"/>
      <c r="K127" s="16"/>
      <c r="M127" s="74"/>
      <c r="N127" s="75"/>
    </row>
    <row r="128" spans="4:15" x14ac:dyDescent="0.2">
      <c r="D128" s="16"/>
      <c r="E128" s="16"/>
      <c r="G128" s="17"/>
      <c r="H128" s="17"/>
      <c r="I128" s="16"/>
      <c r="J128" s="17"/>
      <c r="K128" s="16"/>
      <c r="M128" s="74"/>
      <c r="N128" s="75"/>
    </row>
    <row r="129" spans="4:14" x14ac:dyDescent="0.2">
      <c r="D129" s="16"/>
      <c r="E129" s="16"/>
      <c r="G129" s="17"/>
      <c r="H129" s="17"/>
      <c r="I129" s="16"/>
      <c r="J129" s="17"/>
      <c r="K129" s="16"/>
      <c r="M129" s="74"/>
      <c r="N129" s="75"/>
    </row>
    <row r="130" spans="4:14" x14ac:dyDescent="0.2">
      <c r="D130" s="16"/>
      <c r="E130" s="16"/>
      <c r="G130" s="17"/>
      <c r="H130" s="17"/>
      <c r="I130" s="16"/>
      <c r="J130" s="17"/>
      <c r="K130" s="16"/>
      <c r="M130" s="74"/>
      <c r="N130" s="75"/>
    </row>
    <row r="131" spans="4:14" x14ac:dyDescent="0.2">
      <c r="D131" s="16"/>
      <c r="E131" s="16"/>
      <c r="G131" s="17"/>
      <c r="H131" s="17"/>
      <c r="I131" s="16"/>
      <c r="J131" s="17"/>
      <c r="K131" s="16"/>
      <c r="M131" s="74"/>
      <c r="N131" s="75"/>
    </row>
    <row r="132" spans="4:14" x14ac:dyDescent="0.2">
      <c r="M132" s="74"/>
      <c r="N132" s="75"/>
    </row>
    <row r="133" spans="4:14" x14ac:dyDescent="0.2">
      <c r="M133" s="74"/>
      <c r="N133" s="75"/>
    </row>
    <row r="134" spans="4:14" x14ac:dyDescent="0.2">
      <c r="M134" s="74"/>
      <c r="N134" s="75"/>
    </row>
    <row r="135" spans="4:14" x14ac:dyDescent="0.2">
      <c r="I135" s="5"/>
      <c r="K135" s="5"/>
      <c r="M135" s="74"/>
      <c r="N135" s="75"/>
    </row>
    <row r="136" spans="4:14" x14ac:dyDescent="0.2">
      <c r="M136" s="74"/>
      <c r="N136" s="75"/>
    </row>
    <row r="137" spans="4:14" x14ac:dyDescent="0.2">
      <c r="I137" s="21"/>
      <c r="K137" s="21"/>
      <c r="M137" s="74"/>
      <c r="N137" s="75"/>
    </row>
    <row r="138" spans="4:14" x14ac:dyDescent="0.2">
      <c r="I138" s="19"/>
      <c r="K138" s="19"/>
      <c r="M138" s="74"/>
      <c r="N138" s="75"/>
    </row>
    <row r="139" spans="4:14" x14ac:dyDescent="0.2">
      <c r="M139" s="74"/>
      <c r="N139" s="76"/>
    </row>
    <row r="140" spans="4:14" x14ac:dyDescent="0.2">
      <c r="M140" s="74"/>
      <c r="N140" s="75"/>
    </row>
    <row r="141" spans="4:14" x14ac:dyDescent="0.2">
      <c r="M141" s="74"/>
      <c r="N141" s="77"/>
    </row>
    <row r="142" spans="4:14" x14ac:dyDescent="0.2">
      <c r="M142" s="74"/>
      <c r="N142" s="78"/>
    </row>
    <row r="143" spans="4:14" x14ac:dyDescent="0.2">
      <c r="N143" s="20"/>
    </row>
    <row r="144" spans="4:14" x14ac:dyDescent="0.2">
      <c r="N144" s="18"/>
    </row>
  </sheetData>
  <mergeCells count="2">
    <mergeCell ref="P1:S1"/>
    <mergeCell ref="M6:N6"/>
  </mergeCells>
  <phoneticPr fontId="13" type="noConversion"/>
  <printOptions gridLines="1"/>
  <pageMargins left="0.78740157499999996" right="0.78740157499999996" top="0.984251969" bottom="0.984251969" header="0.5" footer="0.5"/>
  <headerFooter alignWithMargins="0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7739403-0D54-48A8-9787-5DD992984173}">
          <x14:formula1>
            <xm:f>Beginn!$C$3:$C$8</xm:f>
          </x14:formula1>
          <xm:sqref>G7:G100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tabColor rgb="FFFFC000"/>
  </sheetPr>
  <dimension ref="A1:T144"/>
  <sheetViews>
    <sheetView workbookViewId="0">
      <selection activeCell="E8" sqref="E8"/>
    </sheetView>
  </sheetViews>
  <sheetFormatPr baseColWidth="10" defaultRowHeight="12.75" x14ac:dyDescent="0.2"/>
  <cols>
    <col min="1" max="1" width="6.7109375" style="2" customWidth="1"/>
    <col min="2" max="2" width="3.7109375" style="3" customWidth="1"/>
    <col min="3" max="3" width="10.140625" style="4" customWidth="1"/>
    <col min="4" max="5" width="7.7109375" style="4" customWidth="1"/>
    <col min="6" max="6" width="7.7109375" style="48" customWidth="1"/>
    <col min="7" max="7" width="7.5703125" style="5" customWidth="1"/>
    <col min="8" max="8" width="26.42578125" style="5" customWidth="1"/>
    <col min="9" max="9" width="8.140625" style="4" customWidth="1"/>
    <col min="10" max="10" width="1.85546875" style="5" customWidth="1"/>
    <col min="11" max="11" width="8.140625" style="4" customWidth="1"/>
    <col min="12" max="12" width="7.5703125" style="4" customWidth="1"/>
    <col min="13" max="13" width="9.28515625" style="3" customWidth="1"/>
    <col min="14" max="14" width="8" style="4" customWidth="1"/>
    <col min="15" max="15" width="15.7109375" style="3" customWidth="1"/>
    <col min="16" max="17" width="11.42578125" style="4"/>
    <col min="18" max="18" width="9" style="4" customWidth="1"/>
    <col min="19" max="19" width="8" style="4" customWidth="1"/>
    <col min="20" max="20" width="7.7109375" style="4" customWidth="1"/>
    <col min="21" max="16384" width="11.42578125" style="4"/>
  </cols>
  <sheetData>
    <row r="1" spans="1:20" x14ac:dyDescent="0.2">
      <c r="M1" s="4"/>
      <c r="N1" s="3"/>
      <c r="P1" s="228">
        <f>C2</f>
        <v>2038</v>
      </c>
      <c r="Q1" s="228"/>
      <c r="R1" s="228"/>
      <c r="S1" s="228"/>
      <c r="T1" s="3"/>
    </row>
    <row r="2" spans="1:20" ht="23.25" x14ac:dyDescent="0.35">
      <c r="C2" s="6">
        <v>2038</v>
      </c>
      <c r="M2" s="4"/>
      <c r="N2" s="3"/>
      <c r="P2" s="32" t="s">
        <v>9</v>
      </c>
      <c r="Q2" s="32"/>
      <c r="R2" s="33" t="s">
        <v>1</v>
      </c>
      <c r="S2" s="33"/>
      <c r="T2" s="3"/>
    </row>
    <row r="3" spans="1:20" x14ac:dyDescent="0.2">
      <c r="M3" s="4"/>
      <c r="N3" s="3"/>
      <c r="P3" s="32" t="s">
        <v>11</v>
      </c>
      <c r="Q3" s="32" t="s">
        <v>61</v>
      </c>
      <c r="R3" s="33" t="s">
        <v>11</v>
      </c>
      <c r="S3" s="33" t="s">
        <v>61</v>
      </c>
      <c r="T3" s="3"/>
    </row>
    <row r="4" spans="1:20" x14ac:dyDescent="0.2">
      <c r="A4" s="129"/>
      <c r="B4" s="8" t="s">
        <v>2</v>
      </c>
      <c r="C4" s="9" t="s">
        <v>3</v>
      </c>
      <c r="D4" s="9" t="s">
        <v>4</v>
      </c>
      <c r="E4" s="9" t="s">
        <v>5</v>
      </c>
      <c r="F4" s="49" t="s">
        <v>6</v>
      </c>
      <c r="G4" s="9" t="s">
        <v>8</v>
      </c>
      <c r="H4" s="9" t="s">
        <v>41</v>
      </c>
      <c r="I4" s="9" t="s">
        <v>7</v>
      </c>
      <c r="J4" s="9"/>
      <c r="K4" s="9" t="s">
        <v>1</v>
      </c>
      <c r="L4" s="10" t="s">
        <v>9</v>
      </c>
      <c r="M4" s="9" t="s">
        <v>1</v>
      </c>
      <c r="N4" s="95" t="s">
        <v>9</v>
      </c>
      <c r="P4" s="34">
        <f>COUNT(A7:A100)</f>
        <v>0</v>
      </c>
      <c r="Q4" s="134">
        <f>M101+N101</f>
        <v>0</v>
      </c>
      <c r="R4" s="35">
        <f>COUNTIF(G7:G100,"GUV")</f>
        <v>0</v>
      </c>
      <c r="S4" s="135">
        <f>M101</f>
        <v>0</v>
      </c>
      <c r="T4" s="3"/>
    </row>
    <row r="5" spans="1:20" x14ac:dyDescent="0.2">
      <c r="A5" s="11"/>
      <c r="B5" s="12"/>
      <c r="C5" s="5"/>
      <c r="D5" s="5"/>
      <c r="E5" s="5"/>
      <c r="F5" s="50"/>
      <c r="I5" s="5"/>
      <c r="K5" s="13" t="s">
        <v>61</v>
      </c>
      <c r="L5" s="13" t="s">
        <v>61</v>
      </c>
      <c r="M5" s="128"/>
      <c r="N5" s="15"/>
      <c r="P5" s="15"/>
      <c r="Q5" s="15"/>
      <c r="R5" s="15"/>
      <c r="S5" s="15"/>
      <c r="T5" s="15"/>
    </row>
    <row r="6" spans="1:20" x14ac:dyDescent="0.2">
      <c r="K6" s="131">
        <f>'2037'!$K$101</f>
        <v>0</v>
      </c>
      <c r="L6" s="131">
        <f>'2037'!$L$101</f>
        <v>0</v>
      </c>
      <c r="M6" s="229">
        <f>C2</f>
        <v>2038</v>
      </c>
      <c r="N6" s="229"/>
      <c r="P6" s="3"/>
      <c r="Q6" s="3"/>
      <c r="R6" s="3"/>
      <c r="S6" s="3"/>
      <c r="T6" s="3"/>
    </row>
    <row r="7" spans="1:20" x14ac:dyDescent="0.2">
      <c r="A7" s="116"/>
      <c r="B7" s="90"/>
      <c r="C7" s="51"/>
      <c r="D7" s="165"/>
      <c r="E7" s="165"/>
      <c r="F7" s="47"/>
      <c r="G7" s="92"/>
      <c r="H7" s="92"/>
      <c r="I7" s="130">
        <f>IF(E7&gt;0,E7-D7,0)</f>
        <v>0</v>
      </c>
      <c r="J7" s="87"/>
      <c r="K7" s="130">
        <f>IF(G7="GUV",K6+I7,K6)</f>
        <v>0</v>
      </c>
      <c r="L7" s="130">
        <f>L6+I7</f>
        <v>0</v>
      </c>
      <c r="M7" s="130" t="str">
        <f>IF(G7="GUV",I7," ")</f>
        <v xml:space="preserve"> </v>
      </c>
      <c r="N7" s="130">
        <f>IF(G7="GUV"," ",I7)</f>
        <v>0</v>
      </c>
    </row>
    <row r="8" spans="1:20" x14ac:dyDescent="0.2">
      <c r="A8" s="116"/>
      <c r="B8" s="90"/>
      <c r="C8" s="51"/>
      <c r="D8" s="165"/>
      <c r="E8" s="165"/>
      <c r="F8" s="47"/>
      <c r="G8" s="92"/>
      <c r="H8" s="93"/>
      <c r="I8" s="130">
        <f t="shared" ref="I8:I71" si="0">IF(E8&gt;0,E8-D8,0)</f>
        <v>0</v>
      </c>
      <c r="J8" s="88"/>
      <c r="K8" s="130">
        <f t="shared" ref="K8:K71" si="1">IF(G8="GUV",K7+I8,K7)</f>
        <v>0</v>
      </c>
      <c r="L8" s="130">
        <f t="shared" ref="L8:L71" si="2">L7+I8</f>
        <v>0</v>
      </c>
      <c r="M8" s="130" t="str">
        <f t="shared" ref="M8:M71" si="3">IF(G8="GUV",I8," ")</f>
        <v xml:space="preserve"> </v>
      </c>
      <c r="N8" s="130">
        <f t="shared" ref="N8:N71" si="4">IF(G8="GUV"," ",I8)</f>
        <v>0</v>
      </c>
    </row>
    <row r="9" spans="1:20" x14ac:dyDescent="0.2">
      <c r="A9" s="116"/>
      <c r="B9" s="90"/>
      <c r="C9" s="51"/>
      <c r="D9" s="165"/>
      <c r="E9" s="165"/>
      <c r="F9" s="47"/>
      <c r="G9" s="92"/>
      <c r="H9" s="93"/>
      <c r="I9" s="130">
        <f t="shared" si="0"/>
        <v>0</v>
      </c>
      <c r="J9" s="88"/>
      <c r="K9" s="130">
        <f t="shared" si="1"/>
        <v>0</v>
      </c>
      <c r="L9" s="130">
        <f t="shared" si="2"/>
        <v>0</v>
      </c>
      <c r="M9" s="130" t="str">
        <f t="shared" si="3"/>
        <v xml:space="preserve"> </v>
      </c>
      <c r="N9" s="130">
        <f t="shared" si="4"/>
        <v>0</v>
      </c>
    </row>
    <row r="10" spans="1:20" x14ac:dyDescent="0.2">
      <c r="A10" s="116"/>
      <c r="B10" s="90"/>
      <c r="C10" s="51"/>
      <c r="D10" s="165"/>
      <c r="E10" s="165"/>
      <c r="F10" s="47"/>
      <c r="G10" s="92"/>
      <c r="H10" s="93"/>
      <c r="I10" s="130">
        <f t="shared" si="0"/>
        <v>0</v>
      </c>
      <c r="J10" s="88"/>
      <c r="K10" s="130">
        <f t="shared" si="1"/>
        <v>0</v>
      </c>
      <c r="L10" s="130">
        <f t="shared" si="2"/>
        <v>0</v>
      </c>
      <c r="M10" s="130" t="str">
        <f t="shared" si="3"/>
        <v xml:space="preserve"> </v>
      </c>
      <c r="N10" s="130">
        <f t="shared" si="4"/>
        <v>0</v>
      </c>
    </row>
    <row r="11" spans="1:20" x14ac:dyDescent="0.2">
      <c r="A11" s="116"/>
      <c r="B11" s="90"/>
      <c r="C11" s="51"/>
      <c r="D11" s="165"/>
      <c r="E11" s="165"/>
      <c r="F11" s="47"/>
      <c r="G11" s="92"/>
      <c r="H11" s="93"/>
      <c r="I11" s="130">
        <f t="shared" si="0"/>
        <v>0</v>
      </c>
      <c r="J11" s="88"/>
      <c r="K11" s="130">
        <f t="shared" si="1"/>
        <v>0</v>
      </c>
      <c r="L11" s="130">
        <f t="shared" si="2"/>
        <v>0</v>
      </c>
      <c r="M11" s="130" t="str">
        <f t="shared" si="3"/>
        <v xml:space="preserve"> </v>
      </c>
      <c r="N11" s="130">
        <f t="shared" si="4"/>
        <v>0</v>
      </c>
    </row>
    <row r="12" spans="1:20" x14ac:dyDescent="0.2">
      <c r="A12" s="116"/>
      <c r="B12" s="90"/>
      <c r="C12" s="51"/>
      <c r="D12" s="165"/>
      <c r="E12" s="165"/>
      <c r="F12" s="47"/>
      <c r="G12" s="92"/>
      <c r="H12" s="93"/>
      <c r="I12" s="130">
        <f t="shared" si="0"/>
        <v>0</v>
      </c>
      <c r="J12" s="88"/>
      <c r="K12" s="130">
        <f t="shared" si="1"/>
        <v>0</v>
      </c>
      <c r="L12" s="130">
        <f t="shared" si="2"/>
        <v>0</v>
      </c>
      <c r="M12" s="130" t="str">
        <f t="shared" si="3"/>
        <v xml:space="preserve"> </v>
      </c>
      <c r="N12" s="130">
        <f t="shared" si="4"/>
        <v>0</v>
      </c>
    </row>
    <row r="13" spans="1:20" x14ac:dyDescent="0.2">
      <c r="A13" s="116"/>
      <c r="B13" s="90"/>
      <c r="C13" s="51"/>
      <c r="D13" s="165"/>
      <c r="E13" s="165"/>
      <c r="F13" s="47"/>
      <c r="G13" s="92"/>
      <c r="H13" s="93"/>
      <c r="I13" s="130">
        <f t="shared" si="0"/>
        <v>0</v>
      </c>
      <c r="J13" s="88"/>
      <c r="K13" s="130">
        <f t="shared" si="1"/>
        <v>0</v>
      </c>
      <c r="L13" s="130">
        <f t="shared" si="2"/>
        <v>0</v>
      </c>
      <c r="M13" s="130" t="str">
        <f t="shared" si="3"/>
        <v xml:space="preserve"> </v>
      </c>
      <c r="N13" s="130">
        <f t="shared" si="4"/>
        <v>0</v>
      </c>
      <c r="Q13" s="75"/>
    </row>
    <row r="14" spans="1:20" x14ac:dyDescent="0.2">
      <c r="A14" s="116"/>
      <c r="B14" s="90"/>
      <c r="C14" s="51"/>
      <c r="D14" s="165"/>
      <c r="E14" s="165"/>
      <c r="F14" s="47"/>
      <c r="G14" s="92"/>
      <c r="H14" s="93"/>
      <c r="I14" s="130">
        <f t="shared" si="0"/>
        <v>0</v>
      </c>
      <c r="J14" s="88"/>
      <c r="K14" s="130">
        <f t="shared" si="1"/>
        <v>0</v>
      </c>
      <c r="L14" s="130">
        <f t="shared" si="2"/>
        <v>0</v>
      </c>
      <c r="M14" s="130" t="str">
        <f t="shared" si="3"/>
        <v xml:space="preserve"> </v>
      </c>
      <c r="N14" s="130">
        <f t="shared" si="4"/>
        <v>0</v>
      </c>
    </row>
    <row r="15" spans="1:20" x14ac:dyDescent="0.2">
      <c r="A15" s="116"/>
      <c r="B15" s="90"/>
      <c r="C15" s="51"/>
      <c r="D15" s="52"/>
      <c r="E15" s="52"/>
      <c r="F15" s="47"/>
      <c r="G15" s="92"/>
      <c r="H15" s="93"/>
      <c r="I15" s="130">
        <f t="shared" si="0"/>
        <v>0</v>
      </c>
      <c r="J15" s="88"/>
      <c r="K15" s="130">
        <f t="shared" si="1"/>
        <v>0</v>
      </c>
      <c r="L15" s="130">
        <f t="shared" si="2"/>
        <v>0</v>
      </c>
      <c r="M15" s="130" t="str">
        <f t="shared" si="3"/>
        <v xml:space="preserve"> </v>
      </c>
      <c r="N15" s="130">
        <f t="shared" si="4"/>
        <v>0</v>
      </c>
    </row>
    <row r="16" spans="1:20" x14ac:dyDescent="0.2">
      <c r="A16" s="116"/>
      <c r="B16" s="90"/>
      <c r="C16" s="51"/>
      <c r="D16" s="52"/>
      <c r="E16" s="52"/>
      <c r="F16" s="47"/>
      <c r="G16" s="92"/>
      <c r="H16" s="93"/>
      <c r="I16" s="130">
        <f t="shared" si="0"/>
        <v>0</v>
      </c>
      <c r="J16" s="88"/>
      <c r="K16" s="130">
        <f t="shared" si="1"/>
        <v>0</v>
      </c>
      <c r="L16" s="130">
        <f t="shared" si="2"/>
        <v>0</v>
      </c>
      <c r="M16" s="130" t="str">
        <f t="shared" si="3"/>
        <v xml:space="preserve"> </v>
      </c>
      <c r="N16" s="130">
        <f t="shared" si="4"/>
        <v>0</v>
      </c>
    </row>
    <row r="17" spans="1:15" x14ac:dyDescent="0.2">
      <c r="A17" s="116"/>
      <c r="B17" s="90"/>
      <c r="C17" s="51"/>
      <c r="D17" s="52"/>
      <c r="E17" s="52"/>
      <c r="F17" s="47"/>
      <c r="G17" s="92"/>
      <c r="H17" s="93"/>
      <c r="I17" s="130">
        <f t="shared" si="0"/>
        <v>0</v>
      </c>
      <c r="J17" s="88"/>
      <c r="K17" s="130">
        <f t="shared" si="1"/>
        <v>0</v>
      </c>
      <c r="L17" s="130">
        <f t="shared" si="2"/>
        <v>0</v>
      </c>
      <c r="M17" s="130" t="str">
        <f t="shared" si="3"/>
        <v xml:space="preserve"> </v>
      </c>
      <c r="N17" s="130">
        <f t="shared" si="4"/>
        <v>0</v>
      </c>
    </row>
    <row r="18" spans="1:15" x14ac:dyDescent="0.2">
      <c r="A18" s="116"/>
      <c r="B18" s="90"/>
      <c r="C18" s="51"/>
      <c r="D18" s="52"/>
      <c r="E18" s="52"/>
      <c r="F18" s="47"/>
      <c r="G18" s="92"/>
      <c r="H18" s="93"/>
      <c r="I18" s="130">
        <f t="shared" si="0"/>
        <v>0</v>
      </c>
      <c r="J18" s="88"/>
      <c r="K18" s="130">
        <f t="shared" si="1"/>
        <v>0</v>
      </c>
      <c r="L18" s="130">
        <f t="shared" si="2"/>
        <v>0</v>
      </c>
      <c r="M18" s="130" t="str">
        <f t="shared" si="3"/>
        <v xml:space="preserve"> </v>
      </c>
      <c r="N18" s="130">
        <f t="shared" si="4"/>
        <v>0</v>
      </c>
    </row>
    <row r="19" spans="1:15" x14ac:dyDescent="0.2">
      <c r="A19" s="116"/>
      <c r="B19" s="90"/>
      <c r="C19" s="51"/>
      <c r="D19" s="52"/>
      <c r="E19" s="52"/>
      <c r="F19" s="47"/>
      <c r="G19" s="92"/>
      <c r="H19" s="93"/>
      <c r="I19" s="130">
        <f t="shared" si="0"/>
        <v>0</v>
      </c>
      <c r="J19" s="88"/>
      <c r="K19" s="130">
        <f t="shared" si="1"/>
        <v>0</v>
      </c>
      <c r="L19" s="130">
        <f t="shared" si="2"/>
        <v>0</v>
      </c>
      <c r="M19" s="130" t="str">
        <f t="shared" si="3"/>
        <v xml:space="preserve"> </v>
      </c>
      <c r="N19" s="130">
        <f t="shared" si="4"/>
        <v>0</v>
      </c>
    </row>
    <row r="20" spans="1:15" x14ac:dyDescent="0.2">
      <c r="A20" s="116"/>
      <c r="B20" s="90"/>
      <c r="C20" s="51"/>
      <c r="D20" s="52"/>
      <c r="E20" s="52"/>
      <c r="F20" s="47"/>
      <c r="G20" s="92"/>
      <c r="H20" s="93"/>
      <c r="I20" s="130">
        <f t="shared" si="0"/>
        <v>0</v>
      </c>
      <c r="J20" s="88"/>
      <c r="K20" s="130">
        <f t="shared" si="1"/>
        <v>0</v>
      </c>
      <c r="L20" s="130">
        <f t="shared" si="2"/>
        <v>0</v>
      </c>
      <c r="M20" s="130" t="str">
        <f t="shared" si="3"/>
        <v xml:space="preserve"> </v>
      </c>
      <c r="N20" s="130">
        <f t="shared" si="4"/>
        <v>0</v>
      </c>
    </row>
    <row r="21" spans="1:15" x14ac:dyDescent="0.2">
      <c r="A21" s="116"/>
      <c r="B21" s="90"/>
      <c r="C21" s="51"/>
      <c r="D21" s="52"/>
      <c r="E21" s="52"/>
      <c r="F21" s="47"/>
      <c r="G21" s="92"/>
      <c r="H21" s="93"/>
      <c r="I21" s="130">
        <f t="shared" si="0"/>
        <v>0</v>
      </c>
      <c r="J21" s="88"/>
      <c r="K21" s="130">
        <f t="shared" si="1"/>
        <v>0</v>
      </c>
      <c r="L21" s="130">
        <f t="shared" si="2"/>
        <v>0</v>
      </c>
      <c r="M21" s="130" t="str">
        <f t="shared" si="3"/>
        <v xml:space="preserve"> </v>
      </c>
      <c r="N21" s="130">
        <f t="shared" si="4"/>
        <v>0</v>
      </c>
    </row>
    <row r="22" spans="1:15" x14ac:dyDescent="0.2">
      <c r="A22" s="116"/>
      <c r="B22" s="90"/>
      <c r="C22" s="51"/>
      <c r="D22" s="52"/>
      <c r="E22" s="52"/>
      <c r="F22" s="47"/>
      <c r="G22" s="92"/>
      <c r="H22" s="93"/>
      <c r="I22" s="130">
        <f t="shared" si="0"/>
        <v>0</v>
      </c>
      <c r="J22" s="88"/>
      <c r="K22" s="130">
        <f t="shared" si="1"/>
        <v>0</v>
      </c>
      <c r="L22" s="130">
        <f t="shared" si="2"/>
        <v>0</v>
      </c>
      <c r="M22" s="130" t="str">
        <f t="shared" si="3"/>
        <v xml:space="preserve"> </v>
      </c>
      <c r="N22" s="130">
        <f t="shared" si="4"/>
        <v>0</v>
      </c>
    </row>
    <row r="23" spans="1:15" x14ac:dyDescent="0.2">
      <c r="A23" s="116"/>
      <c r="B23" s="90"/>
      <c r="C23" s="51"/>
      <c r="D23" s="52"/>
      <c r="E23" s="52"/>
      <c r="F23" s="47"/>
      <c r="G23" s="92"/>
      <c r="H23" s="93"/>
      <c r="I23" s="130">
        <f t="shared" si="0"/>
        <v>0</v>
      </c>
      <c r="J23" s="88"/>
      <c r="K23" s="130">
        <f t="shared" si="1"/>
        <v>0</v>
      </c>
      <c r="L23" s="130">
        <f t="shared" si="2"/>
        <v>0</v>
      </c>
      <c r="M23" s="130" t="str">
        <f t="shared" si="3"/>
        <v xml:space="preserve"> </v>
      </c>
      <c r="N23" s="130">
        <f t="shared" si="4"/>
        <v>0</v>
      </c>
      <c r="O23" s="4"/>
    </row>
    <row r="24" spans="1:15" x14ac:dyDescent="0.2">
      <c r="A24" s="116"/>
      <c r="B24" s="90"/>
      <c r="C24" s="51"/>
      <c r="D24" s="52"/>
      <c r="E24" s="52"/>
      <c r="F24" s="47"/>
      <c r="G24" s="92"/>
      <c r="H24" s="93"/>
      <c r="I24" s="130">
        <f t="shared" si="0"/>
        <v>0</v>
      </c>
      <c r="J24" s="88"/>
      <c r="K24" s="130">
        <f t="shared" si="1"/>
        <v>0</v>
      </c>
      <c r="L24" s="130">
        <f t="shared" si="2"/>
        <v>0</v>
      </c>
      <c r="M24" s="130" t="str">
        <f t="shared" si="3"/>
        <v xml:space="preserve"> </v>
      </c>
      <c r="N24" s="130">
        <f t="shared" si="4"/>
        <v>0</v>
      </c>
      <c r="O24" s="4"/>
    </row>
    <row r="25" spans="1:15" x14ac:dyDescent="0.2">
      <c r="A25" s="116"/>
      <c r="B25" s="90"/>
      <c r="C25" s="51"/>
      <c r="D25" s="52"/>
      <c r="E25" s="52"/>
      <c r="F25" s="47"/>
      <c r="G25" s="92"/>
      <c r="H25" s="93"/>
      <c r="I25" s="130">
        <f t="shared" si="0"/>
        <v>0</v>
      </c>
      <c r="J25" s="88"/>
      <c r="K25" s="130">
        <f t="shared" si="1"/>
        <v>0</v>
      </c>
      <c r="L25" s="130">
        <f t="shared" si="2"/>
        <v>0</v>
      </c>
      <c r="M25" s="130" t="str">
        <f t="shared" si="3"/>
        <v xml:space="preserve"> </v>
      </c>
      <c r="N25" s="130">
        <f t="shared" si="4"/>
        <v>0</v>
      </c>
      <c r="O25" s="4"/>
    </row>
    <row r="26" spans="1:15" x14ac:dyDescent="0.2">
      <c r="A26" s="116"/>
      <c r="B26" s="90"/>
      <c r="C26" s="51"/>
      <c r="D26" s="52"/>
      <c r="E26" s="52"/>
      <c r="F26" s="47"/>
      <c r="G26" s="92"/>
      <c r="H26" s="93"/>
      <c r="I26" s="130">
        <f t="shared" si="0"/>
        <v>0</v>
      </c>
      <c r="J26" s="88"/>
      <c r="K26" s="130">
        <f t="shared" si="1"/>
        <v>0</v>
      </c>
      <c r="L26" s="130">
        <f t="shared" si="2"/>
        <v>0</v>
      </c>
      <c r="M26" s="130" t="str">
        <f t="shared" si="3"/>
        <v xml:space="preserve"> </v>
      </c>
      <c r="N26" s="130">
        <f t="shared" si="4"/>
        <v>0</v>
      </c>
      <c r="O26" s="4"/>
    </row>
    <row r="27" spans="1:15" x14ac:dyDescent="0.2">
      <c r="A27" s="116"/>
      <c r="B27" s="90"/>
      <c r="C27" s="51"/>
      <c r="D27" s="52"/>
      <c r="E27" s="52"/>
      <c r="F27" s="47"/>
      <c r="G27" s="92"/>
      <c r="H27" s="93"/>
      <c r="I27" s="130">
        <f t="shared" si="0"/>
        <v>0</v>
      </c>
      <c r="J27" s="88"/>
      <c r="K27" s="130">
        <f t="shared" si="1"/>
        <v>0</v>
      </c>
      <c r="L27" s="130">
        <f t="shared" si="2"/>
        <v>0</v>
      </c>
      <c r="M27" s="130" t="str">
        <f t="shared" si="3"/>
        <v xml:space="preserve"> </v>
      </c>
      <c r="N27" s="130">
        <f t="shared" si="4"/>
        <v>0</v>
      </c>
      <c r="O27" s="4"/>
    </row>
    <row r="28" spans="1:15" x14ac:dyDescent="0.2">
      <c r="A28" s="116"/>
      <c r="B28" s="90"/>
      <c r="C28" s="51"/>
      <c r="D28" s="52"/>
      <c r="E28" s="52"/>
      <c r="F28" s="47"/>
      <c r="G28" s="92"/>
      <c r="H28" s="94"/>
      <c r="I28" s="130">
        <f t="shared" si="0"/>
        <v>0</v>
      </c>
      <c r="J28" s="89"/>
      <c r="K28" s="130">
        <f t="shared" si="1"/>
        <v>0</v>
      </c>
      <c r="L28" s="130">
        <f t="shared" si="2"/>
        <v>0</v>
      </c>
      <c r="M28" s="130" t="str">
        <f t="shared" si="3"/>
        <v xml:space="preserve"> </v>
      </c>
      <c r="N28" s="130">
        <f t="shared" si="4"/>
        <v>0</v>
      </c>
      <c r="O28" s="21"/>
    </row>
    <row r="29" spans="1:15" x14ac:dyDescent="0.2">
      <c r="A29" s="116"/>
      <c r="B29" s="90"/>
      <c r="C29" s="51"/>
      <c r="D29" s="52"/>
      <c r="E29" s="52"/>
      <c r="F29" s="47"/>
      <c r="G29" s="92"/>
      <c r="H29" s="94"/>
      <c r="I29" s="130">
        <f t="shared" si="0"/>
        <v>0</v>
      </c>
      <c r="J29" s="89"/>
      <c r="K29" s="130">
        <f t="shared" si="1"/>
        <v>0</v>
      </c>
      <c r="L29" s="130">
        <f t="shared" si="2"/>
        <v>0</v>
      </c>
      <c r="M29" s="130" t="str">
        <f t="shared" si="3"/>
        <v xml:space="preserve"> </v>
      </c>
      <c r="N29" s="130">
        <f t="shared" si="4"/>
        <v>0</v>
      </c>
      <c r="O29" s="21"/>
    </row>
    <row r="30" spans="1:15" x14ac:dyDescent="0.2">
      <c r="A30" s="116"/>
      <c r="B30" s="90"/>
      <c r="C30" s="51"/>
      <c r="D30" s="52"/>
      <c r="E30" s="52"/>
      <c r="F30" s="47"/>
      <c r="G30" s="92"/>
      <c r="H30" s="94"/>
      <c r="I30" s="130">
        <f t="shared" si="0"/>
        <v>0</v>
      </c>
      <c r="J30" s="89"/>
      <c r="K30" s="130">
        <f t="shared" si="1"/>
        <v>0</v>
      </c>
      <c r="L30" s="130">
        <f t="shared" si="2"/>
        <v>0</v>
      </c>
      <c r="M30" s="130" t="str">
        <f t="shared" si="3"/>
        <v xml:space="preserve"> </v>
      </c>
      <c r="N30" s="130">
        <f t="shared" si="4"/>
        <v>0</v>
      </c>
      <c r="O30" s="4"/>
    </row>
    <row r="31" spans="1:15" x14ac:dyDescent="0.2">
      <c r="A31" s="116"/>
      <c r="B31" s="90"/>
      <c r="C31" s="51"/>
      <c r="D31" s="52"/>
      <c r="E31" s="52"/>
      <c r="F31" s="47"/>
      <c r="G31" s="92"/>
      <c r="H31" s="94"/>
      <c r="I31" s="130">
        <f t="shared" si="0"/>
        <v>0</v>
      </c>
      <c r="J31" s="89"/>
      <c r="K31" s="130">
        <f t="shared" si="1"/>
        <v>0</v>
      </c>
      <c r="L31" s="130">
        <f t="shared" si="2"/>
        <v>0</v>
      </c>
      <c r="M31" s="130" t="str">
        <f t="shared" si="3"/>
        <v xml:space="preserve"> </v>
      </c>
      <c r="N31" s="130">
        <f t="shared" si="4"/>
        <v>0</v>
      </c>
      <c r="O31" s="4"/>
    </row>
    <row r="32" spans="1:15" x14ac:dyDescent="0.2">
      <c r="A32" s="116"/>
      <c r="B32" s="90"/>
      <c r="C32" s="51"/>
      <c r="D32" s="52"/>
      <c r="E32" s="52"/>
      <c r="F32" s="47"/>
      <c r="G32" s="92"/>
      <c r="H32" s="94"/>
      <c r="I32" s="130">
        <f t="shared" si="0"/>
        <v>0</v>
      </c>
      <c r="J32" s="89"/>
      <c r="K32" s="130">
        <f t="shared" si="1"/>
        <v>0</v>
      </c>
      <c r="L32" s="130">
        <f t="shared" si="2"/>
        <v>0</v>
      </c>
      <c r="M32" s="130" t="str">
        <f t="shared" si="3"/>
        <v xml:space="preserve"> </v>
      </c>
      <c r="N32" s="130">
        <f t="shared" si="4"/>
        <v>0</v>
      </c>
      <c r="O32" s="4"/>
    </row>
    <row r="33" spans="1:15" x14ac:dyDescent="0.2">
      <c r="A33" s="116"/>
      <c r="B33" s="90"/>
      <c r="C33" s="51"/>
      <c r="D33" s="52"/>
      <c r="E33" s="52"/>
      <c r="F33" s="47"/>
      <c r="G33" s="92"/>
      <c r="H33" s="94"/>
      <c r="I33" s="130">
        <f t="shared" si="0"/>
        <v>0</v>
      </c>
      <c r="J33" s="89"/>
      <c r="K33" s="130">
        <f t="shared" si="1"/>
        <v>0</v>
      </c>
      <c r="L33" s="130">
        <f t="shared" si="2"/>
        <v>0</v>
      </c>
      <c r="M33" s="130" t="str">
        <f t="shared" si="3"/>
        <v xml:space="preserve"> </v>
      </c>
      <c r="N33" s="130">
        <f t="shared" si="4"/>
        <v>0</v>
      </c>
      <c r="O33" s="4"/>
    </row>
    <row r="34" spans="1:15" x14ac:dyDescent="0.2">
      <c r="A34" s="116"/>
      <c r="B34" s="90"/>
      <c r="C34" s="51"/>
      <c r="D34" s="52"/>
      <c r="E34" s="52"/>
      <c r="F34" s="47"/>
      <c r="G34" s="92"/>
      <c r="H34" s="94"/>
      <c r="I34" s="130">
        <f t="shared" si="0"/>
        <v>0</v>
      </c>
      <c r="J34" s="89"/>
      <c r="K34" s="130">
        <f t="shared" si="1"/>
        <v>0</v>
      </c>
      <c r="L34" s="130">
        <f t="shared" si="2"/>
        <v>0</v>
      </c>
      <c r="M34" s="130" t="str">
        <f t="shared" si="3"/>
        <v xml:space="preserve"> </v>
      </c>
      <c r="N34" s="130">
        <f t="shared" si="4"/>
        <v>0</v>
      </c>
      <c r="O34" s="4"/>
    </row>
    <row r="35" spans="1:15" x14ac:dyDescent="0.2">
      <c r="A35" s="116"/>
      <c r="B35" s="90"/>
      <c r="C35" s="51"/>
      <c r="D35" s="52"/>
      <c r="E35" s="52"/>
      <c r="F35" s="47"/>
      <c r="G35" s="92"/>
      <c r="H35" s="94"/>
      <c r="I35" s="130">
        <f t="shared" si="0"/>
        <v>0</v>
      </c>
      <c r="J35" s="89"/>
      <c r="K35" s="130">
        <f t="shared" si="1"/>
        <v>0</v>
      </c>
      <c r="L35" s="130">
        <f t="shared" si="2"/>
        <v>0</v>
      </c>
      <c r="M35" s="130" t="str">
        <f t="shared" si="3"/>
        <v xml:space="preserve"> </v>
      </c>
      <c r="N35" s="130">
        <f t="shared" si="4"/>
        <v>0</v>
      </c>
      <c r="O35" s="4"/>
    </row>
    <row r="36" spans="1:15" x14ac:dyDescent="0.2">
      <c r="A36" s="116"/>
      <c r="B36" s="90"/>
      <c r="C36" s="51"/>
      <c r="D36" s="52"/>
      <c r="E36" s="52"/>
      <c r="F36" s="47"/>
      <c r="G36" s="92"/>
      <c r="H36" s="94"/>
      <c r="I36" s="130">
        <f t="shared" si="0"/>
        <v>0</v>
      </c>
      <c r="J36" s="89"/>
      <c r="K36" s="130">
        <f t="shared" si="1"/>
        <v>0</v>
      </c>
      <c r="L36" s="130">
        <f t="shared" si="2"/>
        <v>0</v>
      </c>
      <c r="M36" s="130" t="str">
        <f t="shared" si="3"/>
        <v xml:space="preserve"> </v>
      </c>
      <c r="N36" s="130">
        <f t="shared" si="4"/>
        <v>0</v>
      </c>
      <c r="O36" s="21"/>
    </row>
    <row r="37" spans="1:15" x14ac:dyDescent="0.2">
      <c r="A37" s="116"/>
      <c r="B37" s="90"/>
      <c r="C37" s="51"/>
      <c r="D37" s="52"/>
      <c r="E37" s="52"/>
      <c r="F37" s="47"/>
      <c r="G37" s="92"/>
      <c r="H37" s="94"/>
      <c r="I37" s="130">
        <f t="shared" si="0"/>
        <v>0</v>
      </c>
      <c r="J37" s="89"/>
      <c r="K37" s="130">
        <f t="shared" si="1"/>
        <v>0</v>
      </c>
      <c r="L37" s="130">
        <f t="shared" si="2"/>
        <v>0</v>
      </c>
      <c r="M37" s="130" t="str">
        <f t="shared" si="3"/>
        <v xml:space="preserve"> </v>
      </c>
      <c r="N37" s="130">
        <f t="shared" si="4"/>
        <v>0</v>
      </c>
      <c r="O37" s="4"/>
    </row>
    <row r="38" spans="1:15" x14ac:dyDescent="0.2">
      <c r="A38" s="116"/>
      <c r="B38" s="90"/>
      <c r="C38" s="51"/>
      <c r="D38" s="52"/>
      <c r="E38" s="52"/>
      <c r="F38" s="47"/>
      <c r="G38" s="92"/>
      <c r="H38" s="94"/>
      <c r="I38" s="130">
        <f t="shared" si="0"/>
        <v>0</v>
      </c>
      <c r="J38" s="89"/>
      <c r="K38" s="130">
        <f t="shared" si="1"/>
        <v>0</v>
      </c>
      <c r="L38" s="130">
        <f t="shared" si="2"/>
        <v>0</v>
      </c>
      <c r="M38" s="130" t="str">
        <f t="shared" si="3"/>
        <v xml:space="preserve"> </v>
      </c>
      <c r="N38" s="130">
        <f t="shared" si="4"/>
        <v>0</v>
      </c>
      <c r="O38" s="4"/>
    </row>
    <row r="39" spans="1:15" x14ac:dyDescent="0.2">
      <c r="A39" s="116"/>
      <c r="B39" s="90"/>
      <c r="C39" s="51"/>
      <c r="D39" s="52"/>
      <c r="E39" s="52"/>
      <c r="F39" s="47"/>
      <c r="G39" s="92"/>
      <c r="H39" s="94"/>
      <c r="I39" s="130">
        <f t="shared" si="0"/>
        <v>0</v>
      </c>
      <c r="J39" s="89"/>
      <c r="K39" s="130">
        <f t="shared" si="1"/>
        <v>0</v>
      </c>
      <c r="L39" s="130">
        <f t="shared" si="2"/>
        <v>0</v>
      </c>
      <c r="M39" s="130" t="str">
        <f t="shared" si="3"/>
        <v xml:space="preserve"> </v>
      </c>
      <c r="N39" s="130">
        <f t="shared" si="4"/>
        <v>0</v>
      </c>
      <c r="O39" s="4"/>
    </row>
    <row r="40" spans="1:15" x14ac:dyDescent="0.2">
      <c r="A40" s="116"/>
      <c r="B40" s="90"/>
      <c r="C40" s="51"/>
      <c r="D40" s="52"/>
      <c r="E40" s="52"/>
      <c r="F40" s="47"/>
      <c r="G40" s="92"/>
      <c r="H40" s="94"/>
      <c r="I40" s="130">
        <f t="shared" si="0"/>
        <v>0</v>
      </c>
      <c r="J40" s="89"/>
      <c r="K40" s="130">
        <f t="shared" si="1"/>
        <v>0</v>
      </c>
      <c r="L40" s="130">
        <f t="shared" si="2"/>
        <v>0</v>
      </c>
      <c r="M40" s="130" t="str">
        <f t="shared" si="3"/>
        <v xml:space="preserve"> </v>
      </c>
      <c r="N40" s="130">
        <f t="shared" si="4"/>
        <v>0</v>
      </c>
      <c r="O40" s="4"/>
    </row>
    <row r="41" spans="1:15" x14ac:dyDescent="0.2">
      <c r="A41" s="116"/>
      <c r="B41" s="90"/>
      <c r="C41" s="51"/>
      <c r="D41" s="52"/>
      <c r="E41" s="52"/>
      <c r="F41" s="47"/>
      <c r="G41" s="92"/>
      <c r="H41" s="94"/>
      <c r="I41" s="130">
        <f t="shared" si="0"/>
        <v>0</v>
      </c>
      <c r="J41" s="89"/>
      <c r="K41" s="130">
        <f t="shared" si="1"/>
        <v>0</v>
      </c>
      <c r="L41" s="130">
        <f t="shared" si="2"/>
        <v>0</v>
      </c>
      <c r="M41" s="130" t="str">
        <f t="shared" si="3"/>
        <v xml:space="preserve"> </v>
      </c>
      <c r="N41" s="130">
        <f t="shared" si="4"/>
        <v>0</v>
      </c>
      <c r="O41" s="4"/>
    </row>
    <row r="42" spans="1:15" x14ac:dyDescent="0.2">
      <c r="A42" s="116"/>
      <c r="B42" s="90"/>
      <c r="C42" s="51"/>
      <c r="D42" s="52"/>
      <c r="E42" s="52"/>
      <c r="F42" s="47"/>
      <c r="G42" s="92"/>
      <c r="H42" s="94"/>
      <c r="I42" s="130">
        <f t="shared" si="0"/>
        <v>0</v>
      </c>
      <c r="J42" s="89"/>
      <c r="K42" s="130">
        <f t="shared" si="1"/>
        <v>0</v>
      </c>
      <c r="L42" s="130">
        <f t="shared" si="2"/>
        <v>0</v>
      </c>
      <c r="M42" s="130" t="str">
        <f t="shared" si="3"/>
        <v xml:space="preserve"> </v>
      </c>
      <c r="N42" s="130">
        <f t="shared" si="4"/>
        <v>0</v>
      </c>
      <c r="O42" s="4"/>
    </row>
    <row r="43" spans="1:15" x14ac:dyDescent="0.2">
      <c r="A43" s="116"/>
      <c r="B43" s="90"/>
      <c r="C43" s="51"/>
      <c r="D43" s="52"/>
      <c r="E43" s="52"/>
      <c r="F43" s="47"/>
      <c r="G43" s="92"/>
      <c r="H43" s="94"/>
      <c r="I43" s="130">
        <f t="shared" si="0"/>
        <v>0</v>
      </c>
      <c r="J43" s="89"/>
      <c r="K43" s="130">
        <f t="shared" si="1"/>
        <v>0</v>
      </c>
      <c r="L43" s="130">
        <f t="shared" si="2"/>
        <v>0</v>
      </c>
      <c r="M43" s="130" t="str">
        <f t="shared" si="3"/>
        <v xml:space="preserve"> </v>
      </c>
      <c r="N43" s="130">
        <f t="shared" si="4"/>
        <v>0</v>
      </c>
      <c r="O43" s="21"/>
    </row>
    <row r="44" spans="1:15" x14ac:dyDescent="0.2">
      <c r="A44" s="116"/>
      <c r="B44" s="90"/>
      <c r="C44" s="51"/>
      <c r="D44" s="52"/>
      <c r="E44" s="52"/>
      <c r="F44" s="47"/>
      <c r="G44" s="92"/>
      <c r="H44" s="94"/>
      <c r="I44" s="130">
        <f t="shared" si="0"/>
        <v>0</v>
      </c>
      <c r="J44" s="89"/>
      <c r="K44" s="130">
        <f t="shared" si="1"/>
        <v>0</v>
      </c>
      <c r="L44" s="130">
        <f t="shared" si="2"/>
        <v>0</v>
      </c>
      <c r="M44" s="130" t="str">
        <f t="shared" si="3"/>
        <v xml:space="preserve"> </v>
      </c>
      <c r="N44" s="130">
        <f t="shared" si="4"/>
        <v>0</v>
      </c>
      <c r="O44" s="4"/>
    </row>
    <row r="45" spans="1:15" x14ac:dyDescent="0.2">
      <c r="A45" s="116"/>
      <c r="B45" s="90"/>
      <c r="C45" s="51"/>
      <c r="D45" s="52"/>
      <c r="E45" s="52"/>
      <c r="F45" s="47"/>
      <c r="G45" s="92"/>
      <c r="H45" s="94"/>
      <c r="I45" s="130">
        <f t="shared" si="0"/>
        <v>0</v>
      </c>
      <c r="J45" s="89"/>
      <c r="K45" s="130">
        <f t="shared" si="1"/>
        <v>0</v>
      </c>
      <c r="L45" s="130">
        <f t="shared" si="2"/>
        <v>0</v>
      </c>
      <c r="M45" s="130" t="str">
        <f t="shared" si="3"/>
        <v xml:space="preserve"> </v>
      </c>
      <c r="N45" s="130">
        <f t="shared" si="4"/>
        <v>0</v>
      </c>
      <c r="O45" s="4"/>
    </row>
    <row r="46" spans="1:15" x14ac:dyDescent="0.2">
      <c r="A46" s="116"/>
      <c r="B46" s="90"/>
      <c r="C46" s="51"/>
      <c r="D46" s="52"/>
      <c r="E46" s="52"/>
      <c r="F46" s="47"/>
      <c r="G46" s="92"/>
      <c r="H46" s="94"/>
      <c r="I46" s="130">
        <f t="shared" si="0"/>
        <v>0</v>
      </c>
      <c r="J46" s="89"/>
      <c r="K46" s="130">
        <f t="shared" si="1"/>
        <v>0</v>
      </c>
      <c r="L46" s="130">
        <f t="shared" si="2"/>
        <v>0</v>
      </c>
      <c r="M46" s="130" t="str">
        <f t="shared" si="3"/>
        <v xml:space="preserve"> </v>
      </c>
      <c r="N46" s="130">
        <f t="shared" si="4"/>
        <v>0</v>
      </c>
      <c r="O46" s="4"/>
    </row>
    <row r="47" spans="1:15" x14ac:dyDescent="0.2">
      <c r="A47" s="116"/>
      <c r="B47" s="90"/>
      <c r="C47" s="51"/>
      <c r="D47" s="52"/>
      <c r="E47" s="52"/>
      <c r="F47" s="47"/>
      <c r="G47" s="92"/>
      <c r="H47" s="94"/>
      <c r="I47" s="130">
        <f t="shared" si="0"/>
        <v>0</v>
      </c>
      <c r="J47" s="89"/>
      <c r="K47" s="130">
        <f t="shared" si="1"/>
        <v>0</v>
      </c>
      <c r="L47" s="130">
        <f t="shared" si="2"/>
        <v>0</v>
      </c>
      <c r="M47" s="130" t="str">
        <f t="shared" si="3"/>
        <v xml:space="preserve"> </v>
      </c>
      <c r="N47" s="130">
        <f t="shared" si="4"/>
        <v>0</v>
      </c>
      <c r="O47" s="4"/>
    </row>
    <row r="48" spans="1:15" x14ac:dyDescent="0.2">
      <c r="A48" s="116"/>
      <c r="B48" s="90"/>
      <c r="C48" s="51"/>
      <c r="D48" s="52"/>
      <c r="E48" s="52"/>
      <c r="F48" s="47"/>
      <c r="G48" s="92"/>
      <c r="H48" s="94"/>
      <c r="I48" s="130">
        <f t="shared" si="0"/>
        <v>0</v>
      </c>
      <c r="J48" s="89"/>
      <c r="K48" s="130">
        <f t="shared" si="1"/>
        <v>0</v>
      </c>
      <c r="L48" s="130">
        <f t="shared" si="2"/>
        <v>0</v>
      </c>
      <c r="M48" s="130" t="str">
        <f t="shared" si="3"/>
        <v xml:space="preserve"> </v>
      </c>
      <c r="N48" s="130">
        <f t="shared" si="4"/>
        <v>0</v>
      </c>
      <c r="O48" s="4"/>
    </row>
    <row r="49" spans="1:15" x14ac:dyDescent="0.2">
      <c r="A49" s="116"/>
      <c r="B49" s="90"/>
      <c r="C49" s="51"/>
      <c r="D49" s="52"/>
      <c r="E49" s="52"/>
      <c r="F49" s="47"/>
      <c r="G49" s="92"/>
      <c r="H49" s="94"/>
      <c r="I49" s="130">
        <f t="shared" si="0"/>
        <v>0</v>
      </c>
      <c r="J49" s="89"/>
      <c r="K49" s="130">
        <f t="shared" si="1"/>
        <v>0</v>
      </c>
      <c r="L49" s="130">
        <f t="shared" si="2"/>
        <v>0</v>
      </c>
      <c r="M49" s="130" t="str">
        <f t="shared" si="3"/>
        <v xml:space="preserve"> </v>
      </c>
      <c r="N49" s="130">
        <f t="shared" si="4"/>
        <v>0</v>
      </c>
      <c r="O49" s="4"/>
    </row>
    <row r="50" spans="1:15" x14ac:dyDescent="0.2">
      <c r="A50" s="116"/>
      <c r="B50" s="90"/>
      <c r="C50" s="51"/>
      <c r="D50" s="52"/>
      <c r="E50" s="52"/>
      <c r="F50" s="47"/>
      <c r="G50" s="92"/>
      <c r="H50" s="94"/>
      <c r="I50" s="130">
        <f t="shared" si="0"/>
        <v>0</v>
      </c>
      <c r="J50" s="89"/>
      <c r="K50" s="130">
        <f t="shared" si="1"/>
        <v>0</v>
      </c>
      <c r="L50" s="130">
        <f t="shared" si="2"/>
        <v>0</v>
      </c>
      <c r="M50" s="130" t="str">
        <f t="shared" si="3"/>
        <v xml:space="preserve"> </v>
      </c>
      <c r="N50" s="130">
        <f t="shared" si="4"/>
        <v>0</v>
      </c>
      <c r="O50" s="21"/>
    </row>
    <row r="51" spans="1:15" x14ac:dyDescent="0.2">
      <c r="A51" s="116"/>
      <c r="B51" s="90"/>
      <c r="C51" s="51"/>
      <c r="D51" s="52"/>
      <c r="E51" s="52"/>
      <c r="F51" s="47"/>
      <c r="G51" s="92"/>
      <c r="H51" s="94"/>
      <c r="I51" s="130">
        <f t="shared" si="0"/>
        <v>0</v>
      </c>
      <c r="J51" s="89"/>
      <c r="K51" s="130">
        <f t="shared" si="1"/>
        <v>0</v>
      </c>
      <c r="L51" s="130">
        <f t="shared" si="2"/>
        <v>0</v>
      </c>
      <c r="M51" s="130" t="str">
        <f t="shared" si="3"/>
        <v xml:space="preserve"> </v>
      </c>
      <c r="N51" s="130">
        <f t="shared" si="4"/>
        <v>0</v>
      </c>
      <c r="O51" s="4"/>
    </row>
    <row r="52" spans="1:15" x14ac:dyDescent="0.2">
      <c r="A52" s="116"/>
      <c r="B52" s="90"/>
      <c r="C52" s="51"/>
      <c r="D52" s="52"/>
      <c r="E52" s="52"/>
      <c r="F52" s="47"/>
      <c r="G52" s="92"/>
      <c r="H52" s="94"/>
      <c r="I52" s="130">
        <f t="shared" si="0"/>
        <v>0</v>
      </c>
      <c r="J52" s="89"/>
      <c r="K52" s="130">
        <f t="shared" si="1"/>
        <v>0</v>
      </c>
      <c r="L52" s="130">
        <f t="shared" si="2"/>
        <v>0</v>
      </c>
      <c r="M52" s="130" t="str">
        <f t="shared" si="3"/>
        <v xml:space="preserve"> </v>
      </c>
      <c r="N52" s="130">
        <f t="shared" si="4"/>
        <v>0</v>
      </c>
      <c r="O52" s="4"/>
    </row>
    <row r="53" spans="1:15" x14ac:dyDescent="0.2">
      <c r="A53" s="116"/>
      <c r="B53" s="90"/>
      <c r="C53" s="51"/>
      <c r="D53" s="52"/>
      <c r="E53" s="52"/>
      <c r="F53" s="47"/>
      <c r="G53" s="92"/>
      <c r="H53" s="94"/>
      <c r="I53" s="130">
        <f t="shared" si="0"/>
        <v>0</v>
      </c>
      <c r="J53" s="89"/>
      <c r="K53" s="130">
        <f t="shared" si="1"/>
        <v>0</v>
      </c>
      <c r="L53" s="130">
        <f t="shared" si="2"/>
        <v>0</v>
      </c>
      <c r="M53" s="130" t="str">
        <f t="shared" si="3"/>
        <v xml:space="preserve"> </v>
      </c>
      <c r="N53" s="130">
        <f t="shared" si="4"/>
        <v>0</v>
      </c>
      <c r="O53" s="4"/>
    </row>
    <row r="54" spans="1:15" x14ac:dyDescent="0.2">
      <c r="A54" s="116"/>
      <c r="B54" s="90"/>
      <c r="C54" s="51"/>
      <c r="D54" s="52"/>
      <c r="E54" s="52"/>
      <c r="F54" s="47"/>
      <c r="G54" s="92"/>
      <c r="H54" s="94"/>
      <c r="I54" s="130">
        <f t="shared" si="0"/>
        <v>0</v>
      </c>
      <c r="J54" s="89"/>
      <c r="K54" s="130">
        <f t="shared" si="1"/>
        <v>0</v>
      </c>
      <c r="L54" s="130">
        <f t="shared" si="2"/>
        <v>0</v>
      </c>
      <c r="M54" s="130" t="str">
        <f t="shared" si="3"/>
        <v xml:space="preserve"> </v>
      </c>
      <c r="N54" s="130">
        <f t="shared" si="4"/>
        <v>0</v>
      </c>
      <c r="O54" s="4"/>
    </row>
    <row r="55" spans="1:15" x14ac:dyDescent="0.2">
      <c r="A55" s="116"/>
      <c r="B55" s="90"/>
      <c r="C55" s="51"/>
      <c r="D55" s="52"/>
      <c r="E55" s="52"/>
      <c r="F55" s="47"/>
      <c r="G55" s="92"/>
      <c r="H55" s="94"/>
      <c r="I55" s="130">
        <f t="shared" si="0"/>
        <v>0</v>
      </c>
      <c r="J55" s="89"/>
      <c r="K55" s="130">
        <f t="shared" si="1"/>
        <v>0</v>
      </c>
      <c r="L55" s="130">
        <f t="shared" si="2"/>
        <v>0</v>
      </c>
      <c r="M55" s="130" t="str">
        <f t="shared" si="3"/>
        <v xml:space="preserve"> </v>
      </c>
      <c r="N55" s="130">
        <f t="shared" si="4"/>
        <v>0</v>
      </c>
      <c r="O55" s="4"/>
    </row>
    <row r="56" spans="1:15" x14ac:dyDescent="0.2">
      <c r="A56" s="116"/>
      <c r="B56" s="90"/>
      <c r="C56" s="51"/>
      <c r="D56" s="52"/>
      <c r="E56" s="52"/>
      <c r="F56" s="47"/>
      <c r="G56" s="92"/>
      <c r="H56" s="94"/>
      <c r="I56" s="130">
        <f t="shared" si="0"/>
        <v>0</v>
      </c>
      <c r="J56" s="89"/>
      <c r="K56" s="130">
        <f t="shared" si="1"/>
        <v>0</v>
      </c>
      <c r="L56" s="130">
        <f t="shared" si="2"/>
        <v>0</v>
      </c>
      <c r="M56" s="130" t="str">
        <f t="shared" si="3"/>
        <v xml:space="preserve"> </v>
      </c>
      <c r="N56" s="130">
        <f t="shared" si="4"/>
        <v>0</v>
      </c>
      <c r="O56" s="21"/>
    </row>
    <row r="57" spans="1:15" x14ac:dyDescent="0.2">
      <c r="A57" s="116"/>
      <c r="B57" s="90"/>
      <c r="C57" s="51"/>
      <c r="D57" s="52"/>
      <c r="E57" s="52"/>
      <c r="F57" s="47"/>
      <c r="G57" s="92"/>
      <c r="H57" s="94"/>
      <c r="I57" s="130">
        <f t="shared" si="0"/>
        <v>0</v>
      </c>
      <c r="J57" s="89"/>
      <c r="K57" s="130">
        <f t="shared" si="1"/>
        <v>0</v>
      </c>
      <c r="L57" s="130">
        <f t="shared" si="2"/>
        <v>0</v>
      </c>
      <c r="M57" s="130" t="str">
        <f t="shared" si="3"/>
        <v xml:space="preserve"> </v>
      </c>
      <c r="N57" s="130">
        <f t="shared" si="4"/>
        <v>0</v>
      </c>
      <c r="O57" s="4"/>
    </row>
    <row r="58" spans="1:15" x14ac:dyDescent="0.2">
      <c r="A58" s="116"/>
      <c r="B58" s="90"/>
      <c r="C58" s="51"/>
      <c r="D58" s="52"/>
      <c r="E58" s="52"/>
      <c r="F58" s="47"/>
      <c r="G58" s="92"/>
      <c r="H58" s="94"/>
      <c r="I58" s="130">
        <f t="shared" si="0"/>
        <v>0</v>
      </c>
      <c r="J58" s="89"/>
      <c r="K58" s="130">
        <f t="shared" si="1"/>
        <v>0</v>
      </c>
      <c r="L58" s="130">
        <f t="shared" si="2"/>
        <v>0</v>
      </c>
      <c r="M58" s="130" t="str">
        <f t="shared" si="3"/>
        <v xml:space="preserve"> </v>
      </c>
      <c r="N58" s="130">
        <f t="shared" si="4"/>
        <v>0</v>
      </c>
      <c r="O58" s="4"/>
    </row>
    <row r="59" spans="1:15" x14ac:dyDescent="0.2">
      <c r="A59" s="116"/>
      <c r="B59" s="90"/>
      <c r="C59" s="51"/>
      <c r="D59" s="52"/>
      <c r="E59" s="52"/>
      <c r="F59" s="47"/>
      <c r="G59" s="92"/>
      <c r="H59" s="94"/>
      <c r="I59" s="130">
        <f t="shared" si="0"/>
        <v>0</v>
      </c>
      <c r="J59" s="89"/>
      <c r="K59" s="130">
        <f t="shared" si="1"/>
        <v>0</v>
      </c>
      <c r="L59" s="130">
        <f t="shared" si="2"/>
        <v>0</v>
      </c>
      <c r="M59" s="130" t="str">
        <f t="shared" si="3"/>
        <v xml:space="preserve"> </v>
      </c>
      <c r="N59" s="130">
        <f t="shared" si="4"/>
        <v>0</v>
      </c>
      <c r="O59" s="4"/>
    </row>
    <row r="60" spans="1:15" x14ac:dyDescent="0.2">
      <c r="A60" s="116"/>
      <c r="B60" s="90"/>
      <c r="C60" s="51"/>
      <c r="D60" s="52"/>
      <c r="E60" s="52"/>
      <c r="F60" s="47"/>
      <c r="G60" s="92"/>
      <c r="H60" s="94"/>
      <c r="I60" s="130">
        <f t="shared" si="0"/>
        <v>0</v>
      </c>
      <c r="J60" s="89"/>
      <c r="K60" s="130">
        <f t="shared" si="1"/>
        <v>0</v>
      </c>
      <c r="L60" s="130">
        <f t="shared" si="2"/>
        <v>0</v>
      </c>
      <c r="M60" s="130" t="str">
        <f t="shared" si="3"/>
        <v xml:space="preserve"> </v>
      </c>
      <c r="N60" s="130">
        <f t="shared" si="4"/>
        <v>0</v>
      </c>
      <c r="O60" s="4"/>
    </row>
    <row r="61" spans="1:15" x14ac:dyDescent="0.2">
      <c r="A61" s="116"/>
      <c r="B61" s="90"/>
      <c r="C61" s="51"/>
      <c r="D61" s="52"/>
      <c r="E61" s="52"/>
      <c r="F61" s="47"/>
      <c r="G61" s="92"/>
      <c r="H61" s="94"/>
      <c r="I61" s="130">
        <f t="shared" si="0"/>
        <v>0</v>
      </c>
      <c r="J61" s="89"/>
      <c r="K61" s="130">
        <f t="shared" si="1"/>
        <v>0</v>
      </c>
      <c r="L61" s="130">
        <f t="shared" si="2"/>
        <v>0</v>
      </c>
      <c r="M61" s="130" t="str">
        <f t="shared" si="3"/>
        <v xml:space="preserve"> </v>
      </c>
      <c r="N61" s="130">
        <f t="shared" si="4"/>
        <v>0</v>
      </c>
      <c r="O61" s="4"/>
    </row>
    <row r="62" spans="1:15" x14ac:dyDescent="0.2">
      <c r="A62" s="116"/>
      <c r="B62" s="90"/>
      <c r="C62" s="51"/>
      <c r="D62" s="52"/>
      <c r="E62" s="52"/>
      <c r="F62" s="47"/>
      <c r="G62" s="92"/>
      <c r="H62" s="94"/>
      <c r="I62" s="130">
        <f t="shared" si="0"/>
        <v>0</v>
      </c>
      <c r="J62" s="89"/>
      <c r="K62" s="130">
        <f t="shared" si="1"/>
        <v>0</v>
      </c>
      <c r="L62" s="130">
        <f t="shared" si="2"/>
        <v>0</v>
      </c>
      <c r="M62" s="130" t="str">
        <f t="shared" si="3"/>
        <v xml:space="preserve"> </v>
      </c>
      <c r="N62" s="130">
        <f t="shared" si="4"/>
        <v>0</v>
      </c>
      <c r="O62" s="4"/>
    </row>
    <row r="63" spans="1:15" x14ac:dyDescent="0.2">
      <c r="A63" s="116"/>
      <c r="B63" s="90"/>
      <c r="C63" s="51"/>
      <c r="D63" s="52"/>
      <c r="E63" s="52"/>
      <c r="F63" s="47"/>
      <c r="G63" s="92"/>
      <c r="H63" s="94"/>
      <c r="I63" s="130">
        <f t="shared" si="0"/>
        <v>0</v>
      </c>
      <c r="J63" s="89"/>
      <c r="K63" s="130">
        <f t="shared" si="1"/>
        <v>0</v>
      </c>
      <c r="L63" s="130">
        <f t="shared" si="2"/>
        <v>0</v>
      </c>
      <c r="M63" s="130" t="str">
        <f t="shared" si="3"/>
        <v xml:space="preserve"> </v>
      </c>
      <c r="N63" s="130">
        <f t="shared" si="4"/>
        <v>0</v>
      </c>
      <c r="O63" s="21"/>
    </row>
    <row r="64" spans="1:15" x14ac:dyDescent="0.2">
      <c r="A64" s="116"/>
      <c r="B64" s="90"/>
      <c r="C64" s="51"/>
      <c r="D64" s="52"/>
      <c r="E64" s="52"/>
      <c r="F64" s="47"/>
      <c r="G64" s="92"/>
      <c r="H64" s="94"/>
      <c r="I64" s="130">
        <f t="shared" si="0"/>
        <v>0</v>
      </c>
      <c r="J64" s="89"/>
      <c r="K64" s="130">
        <f t="shared" si="1"/>
        <v>0</v>
      </c>
      <c r="L64" s="130">
        <f t="shared" si="2"/>
        <v>0</v>
      </c>
      <c r="M64" s="130" t="str">
        <f t="shared" si="3"/>
        <v xml:space="preserve"> </v>
      </c>
      <c r="N64" s="130">
        <f t="shared" si="4"/>
        <v>0</v>
      </c>
      <c r="O64" s="4"/>
    </row>
    <row r="65" spans="1:15" x14ac:dyDescent="0.2">
      <c r="A65" s="116"/>
      <c r="B65" s="90"/>
      <c r="C65" s="51"/>
      <c r="D65" s="52"/>
      <c r="E65" s="52"/>
      <c r="F65" s="47"/>
      <c r="G65" s="92"/>
      <c r="H65" s="94"/>
      <c r="I65" s="130">
        <f t="shared" si="0"/>
        <v>0</v>
      </c>
      <c r="J65" s="89"/>
      <c r="K65" s="130">
        <f t="shared" si="1"/>
        <v>0</v>
      </c>
      <c r="L65" s="130">
        <f t="shared" si="2"/>
        <v>0</v>
      </c>
      <c r="M65" s="130" t="str">
        <f t="shared" si="3"/>
        <v xml:space="preserve"> </v>
      </c>
      <c r="N65" s="130">
        <f t="shared" si="4"/>
        <v>0</v>
      </c>
      <c r="O65" s="4"/>
    </row>
    <row r="66" spans="1:15" x14ac:dyDescent="0.2">
      <c r="A66" s="116"/>
      <c r="B66" s="90"/>
      <c r="C66" s="51"/>
      <c r="D66" s="52"/>
      <c r="E66" s="52"/>
      <c r="F66" s="47"/>
      <c r="G66" s="92"/>
      <c r="H66" s="94"/>
      <c r="I66" s="130">
        <f t="shared" si="0"/>
        <v>0</v>
      </c>
      <c r="J66" s="89"/>
      <c r="K66" s="130">
        <f t="shared" si="1"/>
        <v>0</v>
      </c>
      <c r="L66" s="130">
        <f t="shared" si="2"/>
        <v>0</v>
      </c>
      <c r="M66" s="130" t="str">
        <f t="shared" si="3"/>
        <v xml:space="preserve"> </v>
      </c>
      <c r="N66" s="130">
        <f t="shared" si="4"/>
        <v>0</v>
      </c>
      <c r="O66" s="4"/>
    </row>
    <row r="67" spans="1:15" x14ac:dyDescent="0.2">
      <c r="A67" s="116"/>
      <c r="B67" s="90"/>
      <c r="C67" s="51"/>
      <c r="D67" s="52"/>
      <c r="E67" s="52"/>
      <c r="F67" s="47"/>
      <c r="G67" s="92"/>
      <c r="H67" s="94"/>
      <c r="I67" s="130">
        <f t="shared" si="0"/>
        <v>0</v>
      </c>
      <c r="J67" s="89"/>
      <c r="K67" s="130">
        <f t="shared" si="1"/>
        <v>0</v>
      </c>
      <c r="L67" s="130">
        <f t="shared" si="2"/>
        <v>0</v>
      </c>
      <c r="M67" s="130" t="str">
        <f t="shared" si="3"/>
        <v xml:space="preserve"> </v>
      </c>
      <c r="N67" s="130">
        <f t="shared" si="4"/>
        <v>0</v>
      </c>
      <c r="O67" s="4"/>
    </row>
    <row r="68" spans="1:15" x14ac:dyDescent="0.2">
      <c r="A68" s="116"/>
      <c r="B68" s="90"/>
      <c r="C68" s="51"/>
      <c r="D68" s="52"/>
      <c r="E68" s="52"/>
      <c r="F68" s="47"/>
      <c r="G68" s="92"/>
      <c r="H68" s="94"/>
      <c r="I68" s="130">
        <f t="shared" si="0"/>
        <v>0</v>
      </c>
      <c r="J68" s="89"/>
      <c r="K68" s="130">
        <f t="shared" si="1"/>
        <v>0</v>
      </c>
      <c r="L68" s="130">
        <f t="shared" si="2"/>
        <v>0</v>
      </c>
      <c r="M68" s="130" t="str">
        <f t="shared" si="3"/>
        <v xml:space="preserve"> </v>
      </c>
      <c r="N68" s="130">
        <f t="shared" si="4"/>
        <v>0</v>
      </c>
      <c r="O68" s="4"/>
    </row>
    <row r="69" spans="1:15" x14ac:dyDescent="0.2">
      <c r="A69" s="116"/>
      <c r="B69" s="90"/>
      <c r="C69" s="51"/>
      <c r="D69" s="52"/>
      <c r="E69" s="52"/>
      <c r="F69" s="47"/>
      <c r="G69" s="92"/>
      <c r="H69" s="94"/>
      <c r="I69" s="130">
        <f t="shared" si="0"/>
        <v>0</v>
      </c>
      <c r="J69" s="89"/>
      <c r="K69" s="130">
        <f t="shared" si="1"/>
        <v>0</v>
      </c>
      <c r="L69" s="130">
        <f t="shared" si="2"/>
        <v>0</v>
      </c>
      <c r="M69" s="130" t="str">
        <f t="shared" si="3"/>
        <v xml:space="preserve"> </v>
      </c>
      <c r="N69" s="130">
        <f t="shared" si="4"/>
        <v>0</v>
      </c>
      <c r="O69" s="4"/>
    </row>
    <row r="70" spans="1:15" x14ac:dyDescent="0.2">
      <c r="A70" s="116"/>
      <c r="B70" s="90"/>
      <c r="C70" s="51"/>
      <c r="D70" s="52"/>
      <c r="E70" s="52"/>
      <c r="F70" s="47"/>
      <c r="G70" s="92"/>
      <c r="H70" s="94"/>
      <c r="I70" s="130">
        <f t="shared" si="0"/>
        <v>0</v>
      </c>
      <c r="J70" s="89"/>
      <c r="K70" s="130">
        <f t="shared" si="1"/>
        <v>0</v>
      </c>
      <c r="L70" s="130">
        <f t="shared" si="2"/>
        <v>0</v>
      </c>
      <c r="M70" s="130" t="str">
        <f t="shared" si="3"/>
        <v xml:space="preserve"> </v>
      </c>
      <c r="N70" s="130">
        <f t="shared" si="4"/>
        <v>0</v>
      </c>
      <c r="O70" s="21"/>
    </row>
    <row r="71" spans="1:15" x14ac:dyDescent="0.2">
      <c r="A71" s="116"/>
      <c r="B71" s="90"/>
      <c r="C71" s="51"/>
      <c r="D71" s="52"/>
      <c r="E71" s="52"/>
      <c r="F71" s="47"/>
      <c r="G71" s="92"/>
      <c r="H71" s="94"/>
      <c r="I71" s="130">
        <f t="shared" si="0"/>
        <v>0</v>
      </c>
      <c r="J71" s="89"/>
      <c r="K71" s="130">
        <f t="shared" si="1"/>
        <v>0</v>
      </c>
      <c r="L71" s="130">
        <f t="shared" si="2"/>
        <v>0</v>
      </c>
      <c r="M71" s="130" t="str">
        <f t="shared" si="3"/>
        <v xml:space="preserve"> </v>
      </c>
      <c r="N71" s="130">
        <f t="shared" si="4"/>
        <v>0</v>
      </c>
      <c r="O71" s="4"/>
    </row>
    <row r="72" spans="1:15" x14ac:dyDescent="0.2">
      <c r="A72" s="116"/>
      <c r="B72" s="90"/>
      <c r="C72" s="51"/>
      <c r="D72" s="52"/>
      <c r="E72" s="52"/>
      <c r="F72" s="47"/>
      <c r="G72" s="92"/>
      <c r="H72" s="94"/>
      <c r="I72" s="130">
        <f t="shared" ref="I72:I100" si="5">IF(E72&gt;0,E72-D72,0)</f>
        <v>0</v>
      </c>
      <c r="J72" s="89"/>
      <c r="K72" s="130">
        <f t="shared" ref="K72:K100" si="6">IF(G72="GUV",K71+I72,K71)</f>
        <v>0</v>
      </c>
      <c r="L72" s="130">
        <f t="shared" ref="L72:L100" si="7">L71+I72</f>
        <v>0</v>
      </c>
      <c r="M72" s="130" t="str">
        <f t="shared" ref="M72:M100" si="8">IF(G72="GUV",I72," ")</f>
        <v xml:space="preserve"> </v>
      </c>
      <c r="N72" s="130">
        <f t="shared" ref="N72:N100" si="9">IF(G72="GUV"," ",I72)</f>
        <v>0</v>
      </c>
      <c r="O72" s="4"/>
    </row>
    <row r="73" spans="1:15" x14ac:dyDescent="0.2">
      <c r="A73" s="116"/>
      <c r="B73" s="90"/>
      <c r="C73" s="91"/>
      <c r="D73" s="1"/>
      <c r="E73" s="1"/>
      <c r="F73" s="47"/>
      <c r="G73" s="92"/>
      <c r="H73" s="94"/>
      <c r="I73" s="130">
        <f t="shared" si="5"/>
        <v>0</v>
      </c>
      <c r="J73" s="89"/>
      <c r="K73" s="130">
        <f t="shared" si="6"/>
        <v>0</v>
      </c>
      <c r="L73" s="130">
        <f t="shared" si="7"/>
        <v>0</v>
      </c>
      <c r="M73" s="130" t="str">
        <f t="shared" si="8"/>
        <v xml:space="preserve"> </v>
      </c>
      <c r="N73" s="130">
        <f t="shared" si="9"/>
        <v>0</v>
      </c>
      <c r="O73" s="4"/>
    </row>
    <row r="74" spans="1:15" x14ac:dyDescent="0.2">
      <c r="A74" s="116"/>
      <c r="B74" s="90"/>
      <c r="C74" s="91"/>
      <c r="D74" s="1"/>
      <c r="E74" s="1"/>
      <c r="F74" s="47"/>
      <c r="G74" s="92"/>
      <c r="H74" s="94"/>
      <c r="I74" s="130">
        <f t="shared" si="5"/>
        <v>0</v>
      </c>
      <c r="J74" s="89"/>
      <c r="K74" s="130">
        <f t="shared" si="6"/>
        <v>0</v>
      </c>
      <c r="L74" s="130">
        <f t="shared" si="7"/>
        <v>0</v>
      </c>
      <c r="M74" s="130" t="str">
        <f t="shared" si="8"/>
        <v xml:space="preserve"> </v>
      </c>
      <c r="N74" s="130">
        <f t="shared" si="9"/>
        <v>0</v>
      </c>
      <c r="O74" s="4"/>
    </row>
    <row r="75" spans="1:15" x14ac:dyDescent="0.2">
      <c r="A75" s="116"/>
      <c r="B75" s="90"/>
      <c r="C75" s="91"/>
      <c r="D75" s="1"/>
      <c r="E75" s="1"/>
      <c r="F75" s="47"/>
      <c r="G75" s="92"/>
      <c r="H75" s="94"/>
      <c r="I75" s="130">
        <f t="shared" si="5"/>
        <v>0</v>
      </c>
      <c r="J75" s="89"/>
      <c r="K75" s="130">
        <f t="shared" si="6"/>
        <v>0</v>
      </c>
      <c r="L75" s="130">
        <f t="shared" si="7"/>
        <v>0</v>
      </c>
      <c r="M75" s="130" t="str">
        <f t="shared" si="8"/>
        <v xml:space="preserve"> </v>
      </c>
      <c r="N75" s="130">
        <f t="shared" si="9"/>
        <v>0</v>
      </c>
      <c r="O75" s="4"/>
    </row>
    <row r="76" spans="1:15" x14ac:dyDescent="0.2">
      <c r="A76" s="116"/>
      <c r="B76" s="90"/>
      <c r="C76" s="91"/>
      <c r="D76" s="1"/>
      <c r="E76" s="1"/>
      <c r="F76" s="47"/>
      <c r="G76" s="92"/>
      <c r="H76" s="94"/>
      <c r="I76" s="130">
        <f t="shared" si="5"/>
        <v>0</v>
      </c>
      <c r="J76" s="89"/>
      <c r="K76" s="130">
        <f t="shared" si="6"/>
        <v>0</v>
      </c>
      <c r="L76" s="130">
        <f t="shared" si="7"/>
        <v>0</v>
      </c>
      <c r="M76" s="130" t="str">
        <f t="shared" si="8"/>
        <v xml:space="preserve"> </v>
      </c>
      <c r="N76" s="130">
        <f t="shared" si="9"/>
        <v>0</v>
      </c>
      <c r="O76" s="4"/>
    </row>
    <row r="77" spans="1:15" x14ac:dyDescent="0.2">
      <c r="A77" s="116"/>
      <c r="B77" s="90"/>
      <c r="C77" s="91"/>
      <c r="D77" s="1"/>
      <c r="E77" s="1"/>
      <c r="F77" s="47"/>
      <c r="G77" s="92"/>
      <c r="H77" s="94"/>
      <c r="I77" s="130">
        <f t="shared" si="5"/>
        <v>0</v>
      </c>
      <c r="J77" s="89"/>
      <c r="K77" s="130">
        <f t="shared" si="6"/>
        <v>0</v>
      </c>
      <c r="L77" s="130">
        <f t="shared" si="7"/>
        <v>0</v>
      </c>
      <c r="M77" s="130" t="str">
        <f t="shared" si="8"/>
        <v xml:space="preserve"> </v>
      </c>
      <c r="N77" s="130">
        <f t="shared" si="9"/>
        <v>0</v>
      </c>
      <c r="O77" s="21"/>
    </row>
    <row r="78" spans="1:15" x14ac:dyDescent="0.2">
      <c r="A78" s="116"/>
      <c r="B78" s="90"/>
      <c r="C78" s="91"/>
      <c r="D78" s="1"/>
      <c r="E78" s="1"/>
      <c r="F78" s="47"/>
      <c r="G78" s="92"/>
      <c r="H78" s="94"/>
      <c r="I78" s="130">
        <f t="shared" si="5"/>
        <v>0</v>
      </c>
      <c r="J78" s="89"/>
      <c r="K78" s="130">
        <f t="shared" si="6"/>
        <v>0</v>
      </c>
      <c r="L78" s="130">
        <f t="shared" si="7"/>
        <v>0</v>
      </c>
      <c r="M78" s="130" t="str">
        <f t="shared" si="8"/>
        <v xml:space="preserve"> </v>
      </c>
      <c r="N78" s="130">
        <f t="shared" si="9"/>
        <v>0</v>
      </c>
      <c r="O78" s="4"/>
    </row>
    <row r="79" spans="1:15" x14ac:dyDescent="0.2">
      <c r="A79" s="116"/>
      <c r="B79" s="90"/>
      <c r="C79" s="91"/>
      <c r="D79" s="1"/>
      <c r="E79" s="1"/>
      <c r="F79" s="47"/>
      <c r="G79" s="92"/>
      <c r="H79" s="94"/>
      <c r="I79" s="130">
        <f t="shared" si="5"/>
        <v>0</v>
      </c>
      <c r="J79" s="89"/>
      <c r="K79" s="130">
        <f t="shared" si="6"/>
        <v>0</v>
      </c>
      <c r="L79" s="130">
        <f t="shared" si="7"/>
        <v>0</v>
      </c>
      <c r="M79" s="130" t="str">
        <f t="shared" si="8"/>
        <v xml:space="preserve"> </v>
      </c>
      <c r="N79" s="130">
        <f t="shared" si="9"/>
        <v>0</v>
      </c>
      <c r="O79" s="4"/>
    </row>
    <row r="80" spans="1:15" x14ac:dyDescent="0.2">
      <c r="A80" s="116"/>
      <c r="B80" s="90"/>
      <c r="C80" s="91"/>
      <c r="D80" s="1"/>
      <c r="E80" s="1"/>
      <c r="F80" s="47"/>
      <c r="G80" s="92"/>
      <c r="H80" s="94"/>
      <c r="I80" s="130">
        <f t="shared" si="5"/>
        <v>0</v>
      </c>
      <c r="J80" s="89"/>
      <c r="K80" s="130">
        <f t="shared" si="6"/>
        <v>0</v>
      </c>
      <c r="L80" s="130">
        <f t="shared" si="7"/>
        <v>0</v>
      </c>
      <c r="M80" s="130" t="str">
        <f t="shared" si="8"/>
        <v xml:space="preserve"> </v>
      </c>
      <c r="N80" s="130">
        <f t="shared" si="9"/>
        <v>0</v>
      </c>
      <c r="O80" s="4"/>
    </row>
    <row r="81" spans="1:15" x14ac:dyDescent="0.2">
      <c r="A81" s="116"/>
      <c r="B81" s="90"/>
      <c r="C81" s="91"/>
      <c r="D81" s="1"/>
      <c r="E81" s="1"/>
      <c r="F81" s="47"/>
      <c r="G81" s="92"/>
      <c r="H81" s="94"/>
      <c r="I81" s="130">
        <f t="shared" si="5"/>
        <v>0</v>
      </c>
      <c r="J81" s="89"/>
      <c r="K81" s="130">
        <f t="shared" si="6"/>
        <v>0</v>
      </c>
      <c r="L81" s="130">
        <f t="shared" si="7"/>
        <v>0</v>
      </c>
      <c r="M81" s="130" t="str">
        <f t="shared" si="8"/>
        <v xml:space="preserve"> </v>
      </c>
      <c r="N81" s="130">
        <f t="shared" si="9"/>
        <v>0</v>
      </c>
      <c r="O81" s="4"/>
    </row>
    <row r="82" spans="1:15" x14ac:dyDescent="0.2">
      <c r="A82" s="116"/>
      <c r="B82" s="90"/>
      <c r="C82" s="91"/>
      <c r="D82" s="1"/>
      <c r="E82" s="1"/>
      <c r="F82" s="47"/>
      <c r="G82" s="92"/>
      <c r="H82" s="94"/>
      <c r="I82" s="130">
        <f t="shared" si="5"/>
        <v>0</v>
      </c>
      <c r="J82" s="89"/>
      <c r="K82" s="130">
        <f t="shared" si="6"/>
        <v>0</v>
      </c>
      <c r="L82" s="130">
        <f t="shared" si="7"/>
        <v>0</v>
      </c>
      <c r="M82" s="130" t="str">
        <f t="shared" si="8"/>
        <v xml:space="preserve"> </v>
      </c>
      <c r="N82" s="130">
        <f t="shared" si="9"/>
        <v>0</v>
      </c>
      <c r="O82" s="4"/>
    </row>
    <row r="83" spans="1:15" x14ac:dyDescent="0.2">
      <c r="A83" s="116"/>
      <c r="B83" s="90"/>
      <c r="C83" s="91"/>
      <c r="D83" s="1"/>
      <c r="E83" s="1"/>
      <c r="F83" s="47"/>
      <c r="G83" s="92"/>
      <c r="H83" s="94"/>
      <c r="I83" s="130">
        <f t="shared" si="5"/>
        <v>0</v>
      </c>
      <c r="J83" s="89"/>
      <c r="K83" s="130">
        <f t="shared" si="6"/>
        <v>0</v>
      </c>
      <c r="L83" s="130">
        <f t="shared" si="7"/>
        <v>0</v>
      </c>
      <c r="M83" s="130" t="str">
        <f t="shared" si="8"/>
        <v xml:space="preserve"> </v>
      </c>
      <c r="N83" s="130">
        <f t="shared" si="9"/>
        <v>0</v>
      </c>
      <c r="O83" s="4"/>
    </row>
    <row r="84" spans="1:15" x14ac:dyDescent="0.2">
      <c r="A84" s="116"/>
      <c r="B84" s="90"/>
      <c r="C84" s="91"/>
      <c r="D84" s="1"/>
      <c r="E84" s="1"/>
      <c r="F84" s="47"/>
      <c r="G84" s="92"/>
      <c r="H84" s="94"/>
      <c r="I84" s="130">
        <f t="shared" si="5"/>
        <v>0</v>
      </c>
      <c r="J84" s="89"/>
      <c r="K84" s="130">
        <f t="shared" si="6"/>
        <v>0</v>
      </c>
      <c r="L84" s="130">
        <f t="shared" si="7"/>
        <v>0</v>
      </c>
      <c r="M84" s="130" t="str">
        <f t="shared" si="8"/>
        <v xml:space="preserve"> </v>
      </c>
      <c r="N84" s="130">
        <f t="shared" si="9"/>
        <v>0</v>
      </c>
      <c r="O84" s="4"/>
    </row>
    <row r="85" spans="1:15" x14ac:dyDescent="0.2">
      <c r="A85" s="116"/>
      <c r="B85" s="90"/>
      <c r="C85" s="91"/>
      <c r="D85" s="1"/>
      <c r="E85" s="1"/>
      <c r="F85" s="47"/>
      <c r="G85" s="92"/>
      <c r="H85" s="94"/>
      <c r="I85" s="130">
        <f t="shared" si="5"/>
        <v>0</v>
      </c>
      <c r="J85" s="89"/>
      <c r="K85" s="130">
        <f t="shared" si="6"/>
        <v>0</v>
      </c>
      <c r="L85" s="130">
        <f t="shared" si="7"/>
        <v>0</v>
      </c>
      <c r="M85" s="130" t="str">
        <f t="shared" si="8"/>
        <v xml:space="preserve"> </v>
      </c>
      <c r="N85" s="130">
        <f t="shared" si="9"/>
        <v>0</v>
      </c>
      <c r="O85" s="4"/>
    </row>
    <row r="86" spans="1:15" x14ac:dyDescent="0.2">
      <c r="A86" s="116"/>
      <c r="B86" s="90"/>
      <c r="C86" s="91"/>
      <c r="D86" s="1"/>
      <c r="E86" s="1"/>
      <c r="F86" s="47"/>
      <c r="G86" s="92"/>
      <c r="H86" s="94"/>
      <c r="I86" s="130">
        <f t="shared" si="5"/>
        <v>0</v>
      </c>
      <c r="J86" s="89"/>
      <c r="K86" s="130">
        <f t="shared" si="6"/>
        <v>0</v>
      </c>
      <c r="L86" s="130">
        <f t="shared" si="7"/>
        <v>0</v>
      </c>
      <c r="M86" s="130" t="str">
        <f t="shared" si="8"/>
        <v xml:space="preserve"> </v>
      </c>
      <c r="N86" s="130">
        <f t="shared" si="9"/>
        <v>0</v>
      </c>
      <c r="O86" s="4"/>
    </row>
    <row r="87" spans="1:15" x14ac:dyDescent="0.2">
      <c r="A87" s="116"/>
      <c r="B87" s="90"/>
      <c r="C87" s="91"/>
      <c r="D87" s="1"/>
      <c r="E87" s="1"/>
      <c r="F87" s="47"/>
      <c r="G87" s="92"/>
      <c r="H87" s="94"/>
      <c r="I87" s="130">
        <f t="shared" si="5"/>
        <v>0</v>
      </c>
      <c r="J87" s="89"/>
      <c r="K87" s="130">
        <f t="shared" si="6"/>
        <v>0</v>
      </c>
      <c r="L87" s="130">
        <f t="shared" si="7"/>
        <v>0</v>
      </c>
      <c r="M87" s="130" t="str">
        <f t="shared" si="8"/>
        <v xml:space="preserve"> </v>
      </c>
      <c r="N87" s="130">
        <f t="shared" si="9"/>
        <v>0</v>
      </c>
      <c r="O87" s="21"/>
    </row>
    <row r="88" spans="1:15" x14ac:dyDescent="0.2">
      <c r="A88" s="116"/>
      <c r="B88" s="90"/>
      <c r="C88" s="91"/>
      <c r="D88" s="1"/>
      <c r="E88" s="1"/>
      <c r="F88" s="47"/>
      <c r="G88" s="92"/>
      <c r="H88" s="94"/>
      <c r="I88" s="130">
        <f t="shared" si="5"/>
        <v>0</v>
      </c>
      <c r="J88" s="89"/>
      <c r="K88" s="130">
        <f t="shared" si="6"/>
        <v>0</v>
      </c>
      <c r="L88" s="130">
        <f t="shared" si="7"/>
        <v>0</v>
      </c>
      <c r="M88" s="130" t="str">
        <f t="shared" si="8"/>
        <v xml:space="preserve"> </v>
      </c>
      <c r="N88" s="130">
        <f t="shared" si="9"/>
        <v>0</v>
      </c>
      <c r="O88" s="4"/>
    </row>
    <row r="89" spans="1:15" x14ac:dyDescent="0.2">
      <c r="A89" s="116"/>
      <c r="B89" s="90"/>
      <c r="C89" s="91"/>
      <c r="D89" s="1"/>
      <c r="E89" s="1"/>
      <c r="F89" s="47"/>
      <c r="G89" s="92"/>
      <c r="H89" s="94"/>
      <c r="I89" s="130">
        <f t="shared" si="5"/>
        <v>0</v>
      </c>
      <c r="J89" s="89"/>
      <c r="K89" s="130">
        <f t="shared" si="6"/>
        <v>0</v>
      </c>
      <c r="L89" s="130">
        <f t="shared" si="7"/>
        <v>0</v>
      </c>
      <c r="M89" s="130" t="str">
        <f t="shared" si="8"/>
        <v xml:space="preserve"> </v>
      </c>
      <c r="N89" s="130">
        <f t="shared" si="9"/>
        <v>0</v>
      </c>
      <c r="O89" s="4"/>
    </row>
    <row r="90" spans="1:15" x14ac:dyDescent="0.2">
      <c r="A90" s="116"/>
      <c r="B90" s="90"/>
      <c r="C90" s="91"/>
      <c r="D90" s="1"/>
      <c r="E90" s="1"/>
      <c r="F90" s="47"/>
      <c r="G90" s="92"/>
      <c r="H90" s="94"/>
      <c r="I90" s="130">
        <f t="shared" si="5"/>
        <v>0</v>
      </c>
      <c r="J90" s="89"/>
      <c r="K90" s="130">
        <f t="shared" si="6"/>
        <v>0</v>
      </c>
      <c r="L90" s="130">
        <f t="shared" si="7"/>
        <v>0</v>
      </c>
      <c r="M90" s="130" t="str">
        <f t="shared" si="8"/>
        <v xml:space="preserve"> </v>
      </c>
      <c r="N90" s="130">
        <f t="shared" si="9"/>
        <v>0</v>
      </c>
      <c r="O90" s="4"/>
    </row>
    <row r="91" spans="1:15" x14ac:dyDescent="0.2">
      <c r="A91" s="116"/>
      <c r="B91" s="90"/>
      <c r="C91" s="91"/>
      <c r="D91" s="1"/>
      <c r="E91" s="1"/>
      <c r="F91" s="47"/>
      <c r="G91" s="92"/>
      <c r="H91" s="94"/>
      <c r="I91" s="130">
        <f t="shared" si="5"/>
        <v>0</v>
      </c>
      <c r="J91" s="89"/>
      <c r="K91" s="130">
        <f t="shared" si="6"/>
        <v>0</v>
      </c>
      <c r="L91" s="130">
        <f t="shared" si="7"/>
        <v>0</v>
      </c>
      <c r="M91" s="130" t="str">
        <f t="shared" si="8"/>
        <v xml:space="preserve"> </v>
      </c>
      <c r="N91" s="130">
        <f t="shared" si="9"/>
        <v>0</v>
      </c>
      <c r="O91" s="4"/>
    </row>
    <row r="92" spans="1:15" x14ac:dyDescent="0.2">
      <c r="A92" s="116"/>
      <c r="B92" s="90"/>
      <c r="C92" s="91"/>
      <c r="D92" s="1"/>
      <c r="E92" s="1"/>
      <c r="F92" s="47"/>
      <c r="G92" s="92"/>
      <c r="H92" s="94"/>
      <c r="I92" s="130">
        <f t="shared" si="5"/>
        <v>0</v>
      </c>
      <c r="J92" s="89"/>
      <c r="K92" s="130">
        <f t="shared" si="6"/>
        <v>0</v>
      </c>
      <c r="L92" s="130">
        <f t="shared" si="7"/>
        <v>0</v>
      </c>
      <c r="M92" s="130" t="str">
        <f t="shared" si="8"/>
        <v xml:space="preserve"> </v>
      </c>
      <c r="N92" s="130">
        <f t="shared" si="9"/>
        <v>0</v>
      </c>
      <c r="O92" s="4"/>
    </row>
    <row r="93" spans="1:15" x14ac:dyDescent="0.2">
      <c r="A93" s="116"/>
      <c r="B93" s="90"/>
      <c r="C93" s="91"/>
      <c r="D93" s="1"/>
      <c r="E93" s="1"/>
      <c r="F93" s="47"/>
      <c r="G93" s="92"/>
      <c r="H93" s="94"/>
      <c r="I93" s="130">
        <f t="shared" si="5"/>
        <v>0</v>
      </c>
      <c r="J93" s="89"/>
      <c r="K93" s="130">
        <f t="shared" si="6"/>
        <v>0</v>
      </c>
      <c r="L93" s="130">
        <f t="shared" si="7"/>
        <v>0</v>
      </c>
      <c r="M93" s="130" t="str">
        <f t="shared" si="8"/>
        <v xml:space="preserve"> </v>
      </c>
      <c r="N93" s="130">
        <f t="shared" si="9"/>
        <v>0</v>
      </c>
      <c r="O93" s="4"/>
    </row>
    <row r="94" spans="1:15" x14ac:dyDescent="0.2">
      <c r="A94" s="116"/>
      <c r="B94" s="90"/>
      <c r="C94" s="91"/>
      <c r="D94" s="1"/>
      <c r="E94" s="1"/>
      <c r="F94" s="47"/>
      <c r="G94" s="92"/>
      <c r="H94" s="94"/>
      <c r="I94" s="130">
        <f t="shared" si="5"/>
        <v>0</v>
      </c>
      <c r="J94" s="89"/>
      <c r="K94" s="130">
        <f t="shared" si="6"/>
        <v>0</v>
      </c>
      <c r="L94" s="130">
        <f t="shared" si="7"/>
        <v>0</v>
      </c>
      <c r="M94" s="130" t="str">
        <f t="shared" si="8"/>
        <v xml:space="preserve"> </v>
      </c>
      <c r="N94" s="130">
        <f t="shared" si="9"/>
        <v>0</v>
      </c>
      <c r="O94" s="21"/>
    </row>
    <row r="95" spans="1:15" x14ac:dyDescent="0.2">
      <c r="A95" s="116"/>
      <c r="B95" s="90"/>
      <c r="C95" s="91"/>
      <c r="D95" s="1"/>
      <c r="E95" s="1"/>
      <c r="F95" s="47"/>
      <c r="G95" s="92"/>
      <c r="H95" s="94"/>
      <c r="I95" s="130">
        <f t="shared" si="5"/>
        <v>0</v>
      </c>
      <c r="J95" s="89"/>
      <c r="K95" s="130">
        <f t="shared" si="6"/>
        <v>0</v>
      </c>
      <c r="L95" s="130">
        <f t="shared" si="7"/>
        <v>0</v>
      </c>
      <c r="M95" s="130" t="str">
        <f t="shared" si="8"/>
        <v xml:space="preserve"> </v>
      </c>
      <c r="N95" s="130">
        <f t="shared" si="9"/>
        <v>0</v>
      </c>
      <c r="O95" s="4"/>
    </row>
    <row r="96" spans="1:15" x14ac:dyDescent="0.2">
      <c r="A96" s="116"/>
      <c r="B96" s="90"/>
      <c r="C96" s="91"/>
      <c r="D96" s="1"/>
      <c r="E96" s="1"/>
      <c r="F96" s="47"/>
      <c r="G96" s="92"/>
      <c r="H96" s="94"/>
      <c r="I96" s="130">
        <f t="shared" si="5"/>
        <v>0</v>
      </c>
      <c r="J96" s="89"/>
      <c r="K96" s="130">
        <f t="shared" si="6"/>
        <v>0</v>
      </c>
      <c r="L96" s="130">
        <f t="shared" si="7"/>
        <v>0</v>
      </c>
      <c r="M96" s="130" t="str">
        <f t="shared" si="8"/>
        <v xml:space="preserve"> </v>
      </c>
      <c r="N96" s="130">
        <f t="shared" si="9"/>
        <v>0</v>
      </c>
      <c r="O96" s="4"/>
    </row>
    <row r="97" spans="1:18" x14ac:dyDescent="0.2">
      <c r="A97" s="116"/>
      <c r="B97" s="90"/>
      <c r="C97" s="91"/>
      <c r="D97" s="1"/>
      <c r="E97" s="1"/>
      <c r="F97" s="47"/>
      <c r="G97" s="92"/>
      <c r="H97" s="94"/>
      <c r="I97" s="130">
        <f t="shared" si="5"/>
        <v>0</v>
      </c>
      <c r="J97" s="89"/>
      <c r="K97" s="130">
        <f t="shared" si="6"/>
        <v>0</v>
      </c>
      <c r="L97" s="130">
        <f t="shared" si="7"/>
        <v>0</v>
      </c>
      <c r="M97" s="130" t="str">
        <f t="shared" si="8"/>
        <v xml:space="preserve"> </v>
      </c>
      <c r="N97" s="130">
        <f t="shared" si="9"/>
        <v>0</v>
      </c>
      <c r="O97" s="4"/>
    </row>
    <row r="98" spans="1:18" x14ac:dyDescent="0.2">
      <c r="A98" s="116"/>
      <c r="B98" s="90"/>
      <c r="C98" s="91"/>
      <c r="D98" s="1"/>
      <c r="E98" s="1"/>
      <c r="F98" s="47"/>
      <c r="G98" s="92"/>
      <c r="H98" s="94"/>
      <c r="I98" s="130">
        <f t="shared" si="5"/>
        <v>0</v>
      </c>
      <c r="J98" s="89"/>
      <c r="K98" s="130">
        <f t="shared" si="6"/>
        <v>0</v>
      </c>
      <c r="L98" s="130">
        <f t="shared" si="7"/>
        <v>0</v>
      </c>
      <c r="M98" s="130" t="str">
        <f t="shared" si="8"/>
        <v xml:space="preserve"> </v>
      </c>
      <c r="N98" s="130">
        <f t="shared" si="9"/>
        <v>0</v>
      </c>
      <c r="O98" s="4"/>
    </row>
    <row r="99" spans="1:18" x14ac:dyDescent="0.2">
      <c r="A99" s="116"/>
      <c r="B99" s="90"/>
      <c r="C99" s="91"/>
      <c r="D99" s="1"/>
      <c r="E99" s="1"/>
      <c r="F99" s="47"/>
      <c r="G99" s="92"/>
      <c r="H99" s="94"/>
      <c r="I99" s="130">
        <f t="shared" si="5"/>
        <v>0</v>
      </c>
      <c r="J99" s="89"/>
      <c r="K99" s="130">
        <f t="shared" si="6"/>
        <v>0</v>
      </c>
      <c r="L99" s="130">
        <f t="shared" si="7"/>
        <v>0</v>
      </c>
      <c r="M99" s="130" t="str">
        <f t="shared" si="8"/>
        <v xml:space="preserve"> </v>
      </c>
      <c r="N99" s="130">
        <f t="shared" si="9"/>
        <v>0</v>
      </c>
      <c r="O99" s="4"/>
    </row>
    <row r="100" spans="1:18" x14ac:dyDescent="0.2">
      <c r="A100" s="116"/>
      <c r="B100" s="90"/>
      <c r="C100" s="91"/>
      <c r="D100" s="1"/>
      <c r="E100" s="1"/>
      <c r="F100" s="47"/>
      <c r="G100" s="92"/>
      <c r="H100" s="94"/>
      <c r="I100" s="130">
        <f t="shared" si="5"/>
        <v>0</v>
      </c>
      <c r="J100" s="89"/>
      <c r="K100" s="130">
        <f t="shared" si="6"/>
        <v>0</v>
      </c>
      <c r="L100" s="130">
        <f t="shared" si="7"/>
        <v>0</v>
      </c>
      <c r="M100" s="130" t="str">
        <f t="shared" si="8"/>
        <v xml:space="preserve"> </v>
      </c>
      <c r="N100" s="130">
        <f t="shared" si="9"/>
        <v>0</v>
      </c>
      <c r="O100" s="4"/>
    </row>
    <row r="101" spans="1:18" x14ac:dyDescent="0.2">
      <c r="K101" s="130">
        <f>MAX(K6:K100)</f>
        <v>0</v>
      </c>
      <c r="L101" s="130">
        <f>MAX(L6:L100)</f>
        <v>0</v>
      </c>
      <c r="M101" s="130">
        <f>SUM(M7:M100)</f>
        <v>0</v>
      </c>
      <c r="N101" s="130">
        <f>SUM(N7:N100)</f>
        <v>0</v>
      </c>
      <c r="O101" s="4"/>
    </row>
    <row r="102" spans="1:18" x14ac:dyDescent="0.2">
      <c r="D102" s="16"/>
      <c r="M102" s="75"/>
      <c r="N102" s="3"/>
      <c r="O102" s="4"/>
    </row>
    <row r="103" spans="1:18" x14ac:dyDescent="0.2">
      <c r="D103" s="16"/>
      <c r="M103" s="75"/>
      <c r="N103" s="3"/>
      <c r="O103" s="4"/>
    </row>
    <row r="104" spans="1:18" x14ac:dyDescent="0.2">
      <c r="I104" s="5"/>
      <c r="K104" s="5"/>
      <c r="M104" s="75"/>
      <c r="N104" s="3"/>
      <c r="O104" s="4"/>
    </row>
    <row r="105" spans="1:18" x14ac:dyDescent="0.2">
      <c r="M105" s="75"/>
      <c r="N105" s="3"/>
      <c r="O105" s="4"/>
    </row>
    <row r="106" spans="1:18" x14ac:dyDescent="0.2">
      <c r="I106" s="18"/>
      <c r="K106" s="18"/>
      <c r="M106" s="75"/>
      <c r="N106" s="3"/>
      <c r="O106" s="4"/>
      <c r="P106" s="16"/>
      <c r="R106" s="16"/>
    </row>
    <row r="107" spans="1:18" x14ac:dyDescent="0.2">
      <c r="I107" s="19"/>
      <c r="K107" s="19"/>
      <c r="M107" s="75"/>
      <c r="N107" s="3"/>
      <c r="O107" s="4"/>
      <c r="P107" s="16"/>
    </row>
    <row r="108" spans="1:18" x14ac:dyDescent="0.2">
      <c r="D108" s="16"/>
      <c r="E108" s="16"/>
      <c r="G108" s="17"/>
      <c r="H108" s="17"/>
      <c r="I108" s="20"/>
      <c r="J108" s="17"/>
      <c r="K108" s="20"/>
      <c r="M108" s="75"/>
      <c r="N108" s="3"/>
      <c r="O108" s="4"/>
    </row>
    <row r="109" spans="1:18" x14ac:dyDescent="0.2">
      <c r="D109" s="16"/>
      <c r="E109" s="16"/>
      <c r="G109" s="17"/>
      <c r="H109" s="17"/>
      <c r="I109" s="18"/>
      <c r="J109" s="17"/>
      <c r="K109" s="18"/>
      <c r="M109" s="75"/>
      <c r="N109" s="3"/>
      <c r="O109" s="4"/>
    </row>
    <row r="110" spans="1:18" x14ac:dyDescent="0.2">
      <c r="D110" s="16"/>
      <c r="E110" s="16"/>
      <c r="G110" s="17"/>
      <c r="H110" s="17"/>
      <c r="I110" s="16"/>
      <c r="J110" s="17"/>
      <c r="K110" s="16"/>
      <c r="M110" s="75"/>
      <c r="N110" s="3"/>
      <c r="O110" s="4"/>
    </row>
    <row r="111" spans="1:18" x14ac:dyDescent="0.2">
      <c r="D111" s="16"/>
      <c r="E111" s="16"/>
      <c r="G111" s="17"/>
      <c r="H111" s="17"/>
      <c r="I111" s="16"/>
      <c r="J111" s="17"/>
      <c r="K111" s="16"/>
      <c r="M111" s="75"/>
      <c r="N111" s="3"/>
      <c r="O111" s="4"/>
    </row>
    <row r="112" spans="1:18" x14ac:dyDescent="0.2">
      <c r="D112" s="16"/>
      <c r="E112" s="16"/>
      <c r="G112" s="17"/>
      <c r="H112" s="17"/>
      <c r="I112" s="16"/>
      <c r="J112" s="17"/>
      <c r="K112" s="16"/>
      <c r="M112" s="75"/>
      <c r="N112" s="3"/>
      <c r="O112" s="4"/>
    </row>
    <row r="113" spans="4:15" x14ac:dyDescent="0.2">
      <c r="D113" s="16"/>
      <c r="E113" s="16"/>
      <c r="G113" s="17"/>
      <c r="H113" s="17"/>
      <c r="I113" s="16"/>
      <c r="J113" s="17"/>
      <c r="K113" s="16"/>
      <c r="M113" s="75"/>
      <c r="N113" s="3"/>
      <c r="O113" s="4"/>
    </row>
    <row r="114" spans="4:15" x14ac:dyDescent="0.2">
      <c r="D114" s="16"/>
      <c r="E114" s="16"/>
      <c r="G114" s="17"/>
      <c r="H114" s="17"/>
      <c r="I114" s="16"/>
      <c r="J114" s="17"/>
      <c r="K114" s="16"/>
      <c r="M114" s="75"/>
      <c r="N114" s="3"/>
      <c r="O114" s="4"/>
    </row>
    <row r="115" spans="4:15" x14ac:dyDescent="0.2">
      <c r="D115" s="16"/>
      <c r="E115" s="16"/>
      <c r="G115" s="17"/>
      <c r="H115" s="17"/>
      <c r="I115" s="16"/>
      <c r="J115" s="17"/>
      <c r="K115" s="16"/>
      <c r="M115" s="75"/>
      <c r="N115" s="3"/>
      <c r="O115" s="4"/>
    </row>
    <row r="116" spans="4:15" x14ac:dyDescent="0.2">
      <c r="D116" s="16"/>
      <c r="E116" s="16"/>
      <c r="G116" s="17"/>
      <c r="H116" s="17"/>
      <c r="I116" s="16"/>
      <c r="J116" s="17"/>
      <c r="K116" s="16"/>
      <c r="M116" s="75"/>
      <c r="N116" s="3"/>
      <c r="O116" s="4"/>
    </row>
    <row r="117" spans="4:15" x14ac:dyDescent="0.2">
      <c r="D117" s="16"/>
      <c r="E117" s="16"/>
      <c r="G117" s="17"/>
      <c r="H117" s="17"/>
      <c r="I117" s="16"/>
      <c r="J117" s="17"/>
      <c r="K117" s="16"/>
      <c r="M117" s="74"/>
      <c r="N117" s="75"/>
    </row>
    <row r="118" spans="4:15" x14ac:dyDescent="0.2">
      <c r="D118" s="16"/>
      <c r="E118" s="16"/>
      <c r="G118" s="17"/>
      <c r="H118" s="17"/>
      <c r="I118" s="16"/>
      <c r="J118" s="17"/>
      <c r="K118" s="16"/>
      <c r="M118" s="74"/>
      <c r="N118" s="75"/>
    </row>
    <row r="119" spans="4:15" x14ac:dyDescent="0.2">
      <c r="D119" s="16"/>
      <c r="E119" s="16"/>
      <c r="G119" s="17"/>
      <c r="H119" s="17"/>
      <c r="I119" s="16"/>
      <c r="J119" s="17"/>
      <c r="K119" s="16"/>
      <c r="M119" s="74"/>
      <c r="N119" s="75"/>
    </row>
    <row r="120" spans="4:15" x14ac:dyDescent="0.2">
      <c r="D120" s="16"/>
      <c r="E120" s="16"/>
      <c r="G120" s="17"/>
      <c r="H120" s="17"/>
      <c r="I120" s="16"/>
      <c r="J120" s="17"/>
      <c r="K120" s="16"/>
      <c r="M120" s="74"/>
      <c r="N120" s="75"/>
    </row>
    <row r="121" spans="4:15" x14ac:dyDescent="0.2">
      <c r="D121" s="16"/>
      <c r="E121" s="16"/>
      <c r="G121" s="17"/>
      <c r="H121" s="17"/>
      <c r="I121" s="16"/>
      <c r="J121" s="17"/>
      <c r="K121" s="16"/>
      <c r="M121" s="74"/>
      <c r="N121" s="75"/>
    </row>
    <row r="122" spans="4:15" x14ac:dyDescent="0.2">
      <c r="D122" s="16"/>
      <c r="E122" s="16"/>
      <c r="G122" s="17"/>
      <c r="H122" s="17"/>
      <c r="I122" s="16"/>
      <c r="J122" s="17"/>
      <c r="K122" s="16"/>
      <c r="M122" s="74"/>
      <c r="N122" s="75"/>
    </row>
    <row r="123" spans="4:15" x14ac:dyDescent="0.2">
      <c r="D123" s="16"/>
      <c r="E123" s="16"/>
      <c r="G123" s="17"/>
      <c r="H123" s="17"/>
      <c r="I123" s="16"/>
      <c r="J123" s="17"/>
      <c r="K123" s="16"/>
      <c r="M123" s="74"/>
      <c r="N123" s="75"/>
    </row>
    <row r="124" spans="4:15" x14ac:dyDescent="0.2">
      <c r="D124" s="16"/>
      <c r="E124" s="16"/>
      <c r="G124" s="17"/>
      <c r="H124" s="17"/>
      <c r="I124" s="16"/>
      <c r="J124" s="17"/>
      <c r="K124" s="16"/>
      <c r="M124" s="74"/>
      <c r="N124" s="75"/>
    </row>
    <row r="125" spans="4:15" x14ac:dyDescent="0.2">
      <c r="D125" s="16"/>
      <c r="E125" s="16"/>
      <c r="G125" s="17"/>
      <c r="H125" s="17"/>
      <c r="I125" s="16"/>
      <c r="J125" s="17"/>
      <c r="K125" s="16"/>
      <c r="M125" s="74"/>
      <c r="N125" s="75"/>
    </row>
    <row r="126" spans="4:15" x14ac:dyDescent="0.2">
      <c r="D126" s="16"/>
      <c r="E126" s="16"/>
      <c r="G126" s="17"/>
      <c r="H126" s="17"/>
      <c r="I126" s="16"/>
      <c r="J126" s="17"/>
      <c r="K126" s="16"/>
      <c r="M126" s="74"/>
      <c r="N126" s="75"/>
    </row>
    <row r="127" spans="4:15" x14ac:dyDescent="0.2">
      <c r="D127" s="16"/>
      <c r="E127" s="16"/>
      <c r="G127" s="17"/>
      <c r="H127" s="17"/>
      <c r="I127" s="16"/>
      <c r="J127" s="17"/>
      <c r="K127" s="16"/>
      <c r="M127" s="74"/>
      <c r="N127" s="75"/>
    </row>
    <row r="128" spans="4:15" x14ac:dyDescent="0.2">
      <c r="D128" s="16"/>
      <c r="E128" s="16"/>
      <c r="G128" s="17"/>
      <c r="H128" s="17"/>
      <c r="I128" s="16"/>
      <c r="J128" s="17"/>
      <c r="K128" s="16"/>
      <c r="M128" s="74"/>
      <c r="N128" s="75"/>
    </row>
    <row r="129" spans="4:14" x14ac:dyDescent="0.2">
      <c r="D129" s="16"/>
      <c r="E129" s="16"/>
      <c r="G129" s="17"/>
      <c r="H129" s="17"/>
      <c r="I129" s="16"/>
      <c r="J129" s="17"/>
      <c r="K129" s="16"/>
      <c r="M129" s="74"/>
      <c r="N129" s="75"/>
    </row>
    <row r="130" spans="4:14" x14ac:dyDescent="0.2">
      <c r="D130" s="16"/>
      <c r="E130" s="16"/>
      <c r="G130" s="17"/>
      <c r="H130" s="17"/>
      <c r="I130" s="16"/>
      <c r="J130" s="17"/>
      <c r="K130" s="16"/>
      <c r="M130" s="74"/>
      <c r="N130" s="75"/>
    </row>
    <row r="131" spans="4:14" x14ac:dyDescent="0.2">
      <c r="D131" s="16"/>
      <c r="E131" s="16"/>
      <c r="G131" s="17"/>
      <c r="H131" s="17"/>
      <c r="I131" s="16"/>
      <c r="J131" s="17"/>
      <c r="K131" s="16"/>
      <c r="M131" s="74"/>
      <c r="N131" s="75"/>
    </row>
    <row r="132" spans="4:14" x14ac:dyDescent="0.2">
      <c r="M132" s="74"/>
      <c r="N132" s="75"/>
    </row>
    <row r="133" spans="4:14" x14ac:dyDescent="0.2">
      <c r="M133" s="74"/>
      <c r="N133" s="75"/>
    </row>
    <row r="134" spans="4:14" x14ac:dyDescent="0.2">
      <c r="M134" s="74"/>
      <c r="N134" s="75"/>
    </row>
    <row r="135" spans="4:14" x14ac:dyDescent="0.2">
      <c r="I135" s="5"/>
      <c r="K135" s="5"/>
      <c r="M135" s="74"/>
      <c r="N135" s="75"/>
    </row>
    <row r="136" spans="4:14" x14ac:dyDescent="0.2">
      <c r="M136" s="74"/>
      <c r="N136" s="75"/>
    </row>
    <row r="137" spans="4:14" x14ac:dyDescent="0.2">
      <c r="I137" s="21"/>
      <c r="K137" s="21"/>
      <c r="M137" s="74"/>
      <c r="N137" s="75"/>
    </row>
    <row r="138" spans="4:14" x14ac:dyDescent="0.2">
      <c r="I138" s="19"/>
      <c r="K138" s="19"/>
      <c r="M138" s="74"/>
      <c r="N138" s="75"/>
    </row>
    <row r="139" spans="4:14" x14ac:dyDescent="0.2">
      <c r="M139" s="74"/>
      <c r="N139" s="76"/>
    </row>
    <row r="140" spans="4:14" x14ac:dyDescent="0.2">
      <c r="M140" s="74"/>
      <c r="N140" s="75"/>
    </row>
    <row r="141" spans="4:14" x14ac:dyDescent="0.2">
      <c r="M141" s="74"/>
      <c r="N141" s="77"/>
    </row>
    <row r="142" spans="4:14" x14ac:dyDescent="0.2">
      <c r="M142" s="74"/>
      <c r="N142" s="78"/>
    </row>
    <row r="143" spans="4:14" x14ac:dyDescent="0.2">
      <c r="N143" s="20"/>
    </row>
    <row r="144" spans="4:14" x14ac:dyDescent="0.2">
      <c r="N144" s="18"/>
    </row>
  </sheetData>
  <mergeCells count="2">
    <mergeCell ref="P1:S1"/>
    <mergeCell ref="M6:N6"/>
  </mergeCells>
  <printOptions gridLines="1"/>
  <pageMargins left="0.78740157499999996" right="0.78740157499999996" top="0.984251969" bottom="0.984251969" header="0.5" footer="0.5"/>
  <headerFooter alignWithMargins="0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E204D19-4ED3-4AA8-885B-2914283F3E7B}">
          <x14:formula1>
            <xm:f>Beginn!$C$3:$C$8</xm:f>
          </x14:formula1>
          <xm:sqref>G7:G100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tabColor rgb="FFFFC000"/>
  </sheetPr>
  <dimension ref="A1:T144"/>
  <sheetViews>
    <sheetView workbookViewId="0">
      <selection activeCell="E9" sqref="E9"/>
    </sheetView>
  </sheetViews>
  <sheetFormatPr baseColWidth="10" defaultRowHeight="12.75" x14ac:dyDescent="0.2"/>
  <cols>
    <col min="1" max="1" width="6.7109375" style="2" customWidth="1"/>
    <col min="2" max="2" width="3.7109375" style="3" customWidth="1"/>
    <col min="3" max="3" width="10.140625" style="4" customWidth="1"/>
    <col min="4" max="5" width="7.7109375" style="4" customWidth="1"/>
    <col min="6" max="6" width="7.7109375" style="48" customWidth="1"/>
    <col min="7" max="7" width="7.5703125" style="5" customWidth="1"/>
    <col min="8" max="8" width="26.42578125" style="5" customWidth="1"/>
    <col min="9" max="9" width="8.140625" style="4" customWidth="1"/>
    <col min="10" max="10" width="1.85546875" style="5" customWidth="1"/>
    <col min="11" max="11" width="8.140625" style="4" customWidth="1"/>
    <col min="12" max="12" width="7.5703125" style="4" customWidth="1"/>
    <col min="13" max="13" width="9.28515625" style="3" customWidth="1"/>
    <col min="14" max="14" width="8" style="4" customWidth="1"/>
    <col min="15" max="15" width="15.7109375" style="3" customWidth="1"/>
    <col min="16" max="17" width="11.42578125" style="4"/>
    <col min="18" max="18" width="9" style="4" customWidth="1"/>
    <col min="19" max="19" width="8" style="4" customWidth="1"/>
    <col min="20" max="20" width="7.7109375" style="4" customWidth="1"/>
    <col min="21" max="16384" width="11.42578125" style="4"/>
  </cols>
  <sheetData>
    <row r="1" spans="1:20" x14ac:dyDescent="0.2">
      <c r="M1" s="4"/>
      <c r="N1" s="3"/>
      <c r="P1" s="228">
        <f>C2</f>
        <v>2039</v>
      </c>
      <c r="Q1" s="228"/>
      <c r="R1" s="228"/>
      <c r="S1" s="228"/>
      <c r="T1" s="3"/>
    </row>
    <row r="2" spans="1:20" ht="23.25" x14ac:dyDescent="0.35">
      <c r="C2" s="6">
        <v>2039</v>
      </c>
      <c r="M2" s="4"/>
      <c r="N2" s="3"/>
      <c r="P2" s="32" t="s">
        <v>9</v>
      </c>
      <c r="Q2" s="32"/>
      <c r="R2" s="33" t="s">
        <v>1</v>
      </c>
      <c r="S2" s="33"/>
      <c r="T2" s="3"/>
    </row>
    <row r="3" spans="1:20" x14ac:dyDescent="0.2">
      <c r="M3" s="4"/>
      <c r="N3" s="3"/>
      <c r="P3" s="32" t="s">
        <v>11</v>
      </c>
      <c r="Q3" s="32" t="s">
        <v>61</v>
      </c>
      <c r="R3" s="33" t="s">
        <v>11</v>
      </c>
      <c r="S3" s="33" t="s">
        <v>61</v>
      </c>
      <c r="T3" s="3"/>
    </row>
    <row r="4" spans="1:20" x14ac:dyDescent="0.2">
      <c r="A4" s="129"/>
      <c r="B4" s="8" t="s">
        <v>2</v>
      </c>
      <c r="C4" s="9" t="s">
        <v>3</v>
      </c>
      <c r="D4" s="9" t="s">
        <v>4</v>
      </c>
      <c r="E4" s="9" t="s">
        <v>5</v>
      </c>
      <c r="F4" s="49" t="s">
        <v>6</v>
      </c>
      <c r="G4" s="9" t="s">
        <v>8</v>
      </c>
      <c r="H4" s="9" t="s">
        <v>41</v>
      </c>
      <c r="I4" s="9" t="s">
        <v>7</v>
      </c>
      <c r="J4" s="9"/>
      <c r="K4" s="9" t="s">
        <v>1</v>
      </c>
      <c r="L4" s="10" t="s">
        <v>9</v>
      </c>
      <c r="M4" s="9" t="s">
        <v>1</v>
      </c>
      <c r="N4" s="95" t="s">
        <v>9</v>
      </c>
      <c r="P4" s="34">
        <f>COUNT(A7:A100)</f>
        <v>0</v>
      </c>
      <c r="Q4" s="134">
        <f>M101+N101</f>
        <v>0</v>
      </c>
      <c r="R4" s="35">
        <f>COUNTIF(G7:G100,"GUV")</f>
        <v>0</v>
      </c>
      <c r="S4" s="135">
        <f>M101</f>
        <v>0</v>
      </c>
      <c r="T4" s="3"/>
    </row>
    <row r="5" spans="1:20" x14ac:dyDescent="0.2">
      <c r="A5" s="11"/>
      <c r="B5" s="12"/>
      <c r="C5" s="5"/>
      <c r="D5" s="5"/>
      <c r="E5" s="5"/>
      <c r="F5" s="50"/>
      <c r="I5" s="5"/>
      <c r="K5" s="13" t="s">
        <v>61</v>
      </c>
      <c r="L5" s="13" t="s">
        <v>61</v>
      </c>
      <c r="M5" s="128"/>
      <c r="N5" s="15"/>
      <c r="P5" s="15"/>
      <c r="Q5" s="15"/>
      <c r="R5" s="15"/>
      <c r="S5" s="15"/>
      <c r="T5" s="15"/>
    </row>
    <row r="6" spans="1:20" x14ac:dyDescent="0.2">
      <c r="K6" s="131">
        <f>'2038'!$K$101</f>
        <v>0</v>
      </c>
      <c r="L6" s="131">
        <f>'2038'!$L$101</f>
        <v>0</v>
      </c>
      <c r="M6" s="229">
        <f>C2</f>
        <v>2039</v>
      </c>
      <c r="N6" s="229"/>
      <c r="P6" s="3"/>
      <c r="Q6" s="3"/>
      <c r="R6" s="3"/>
      <c r="S6" s="3"/>
      <c r="T6" s="3"/>
    </row>
    <row r="7" spans="1:20" x14ac:dyDescent="0.2">
      <c r="A7" s="116"/>
      <c r="B7" s="90"/>
      <c r="C7" s="51"/>
      <c r="D7" s="165"/>
      <c r="E7" s="165"/>
      <c r="F7" s="47"/>
      <c r="G7" s="92"/>
      <c r="H7" s="92"/>
      <c r="I7" s="130">
        <f>IF(E7&gt;0,E7-D7,0)</f>
        <v>0</v>
      </c>
      <c r="J7" s="87"/>
      <c r="K7" s="130">
        <f>IF(G7="GUV",K6+I7,K6)</f>
        <v>0</v>
      </c>
      <c r="L7" s="130">
        <f>L6+I7</f>
        <v>0</v>
      </c>
      <c r="M7" s="130" t="str">
        <f>IF(G7="GUV",I7," ")</f>
        <v xml:space="preserve"> </v>
      </c>
      <c r="N7" s="130">
        <f>IF(G7="GUV"," ",I7)</f>
        <v>0</v>
      </c>
    </row>
    <row r="8" spans="1:20" x14ac:dyDescent="0.2">
      <c r="A8" s="116"/>
      <c r="B8" s="90"/>
      <c r="C8" s="51"/>
      <c r="D8" s="165"/>
      <c r="E8" s="165"/>
      <c r="F8" s="47"/>
      <c r="G8" s="92"/>
      <c r="H8" s="93"/>
      <c r="I8" s="130">
        <f t="shared" ref="I8:I71" si="0">IF(E8&gt;0,E8-D8,0)</f>
        <v>0</v>
      </c>
      <c r="J8" s="88"/>
      <c r="K8" s="130">
        <f t="shared" ref="K8:K71" si="1">IF(G8="GUV",K7+I8,K7)</f>
        <v>0</v>
      </c>
      <c r="L8" s="130">
        <f t="shared" ref="L8:L71" si="2">L7+I8</f>
        <v>0</v>
      </c>
      <c r="M8" s="130" t="str">
        <f t="shared" ref="M8:M71" si="3">IF(G8="GUV",I8," ")</f>
        <v xml:space="preserve"> </v>
      </c>
      <c r="N8" s="130">
        <f t="shared" ref="N8:N71" si="4">IF(G8="GUV"," ",I8)</f>
        <v>0</v>
      </c>
    </row>
    <row r="9" spans="1:20" x14ac:dyDescent="0.2">
      <c r="A9" s="116"/>
      <c r="B9" s="90"/>
      <c r="C9" s="51"/>
      <c r="D9" s="165"/>
      <c r="E9" s="165"/>
      <c r="F9" s="47"/>
      <c r="G9" s="92"/>
      <c r="H9" s="93"/>
      <c r="I9" s="130">
        <f t="shared" si="0"/>
        <v>0</v>
      </c>
      <c r="J9" s="88"/>
      <c r="K9" s="130">
        <f t="shared" si="1"/>
        <v>0</v>
      </c>
      <c r="L9" s="130">
        <f t="shared" si="2"/>
        <v>0</v>
      </c>
      <c r="M9" s="130" t="str">
        <f t="shared" si="3"/>
        <v xml:space="preserve"> </v>
      </c>
      <c r="N9" s="130">
        <f t="shared" si="4"/>
        <v>0</v>
      </c>
    </row>
    <row r="10" spans="1:20" x14ac:dyDescent="0.2">
      <c r="A10" s="116"/>
      <c r="B10" s="90"/>
      <c r="C10" s="51"/>
      <c r="D10" s="165"/>
      <c r="E10" s="165"/>
      <c r="F10" s="47"/>
      <c r="G10" s="92"/>
      <c r="H10" s="93"/>
      <c r="I10" s="130">
        <f t="shared" si="0"/>
        <v>0</v>
      </c>
      <c r="J10" s="88"/>
      <c r="K10" s="130">
        <f t="shared" si="1"/>
        <v>0</v>
      </c>
      <c r="L10" s="130">
        <f t="shared" si="2"/>
        <v>0</v>
      </c>
      <c r="M10" s="130" t="str">
        <f t="shared" si="3"/>
        <v xml:space="preserve"> </v>
      </c>
      <c r="N10" s="130">
        <f t="shared" si="4"/>
        <v>0</v>
      </c>
    </row>
    <row r="11" spans="1:20" x14ac:dyDescent="0.2">
      <c r="A11" s="116"/>
      <c r="B11" s="90"/>
      <c r="C11" s="51"/>
      <c r="D11" s="165"/>
      <c r="E11" s="165"/>
      <c r="F11" s="47"/>
      <c r="G11" s="92"/>
      <c r="H11" s="93"/>
      <c r="I11" s="130">
        <f t="shared" si="0"/>
        <v>0</v>
      </c>
      <c r="J11" s="88"/>
      <c r="K11" s="130">
        <f t="shared" si="1"/>
        <v>0</v>
      </c>
      <c r="L11" s="130">
        <f t="shared" si="2"/>
        <v>0</v>
      </c>
      <c r="M11" s="130" t="str">
        <f t="shared" si="3"/>
        <v xml:space="preserve"> </v>
      </c>
      <c r="N11" s="130">
        <f t="shared" si="4"/>
        <v>0</v>
      </c>
    </row>
    <row r="12" spans="1:20" x14ac:dyDescent="0.2">
      <c r="A12" s="116"/>
      <c r="B12" s="90"/>
      <c r="C12" s="51"/>
      <c r="D12" s="165"/>
      <c r="E12" s="165"/>
      <c r="F12" s="47"/>
      <c r="G12" s="92"/>
      <c r="H12" s="93"/>
      <c r="I12" s="130">
        <f t="shared" si="0"/>
        <v>0</v>
      </c>
      <c r="J12" s="88"/>
      <c r="K12" s="130">
        <f t="shared" si="1"/>
        <v>0</v>
      </c>
      <c r="L12" s="130">
        <f t="shared" si="2"/>
        <v>0</v>
      </c>
      <c r="M12" s="130" t="str">
        <f t="shared" si="3"/>
        <v xml:space="preserve"> </v>
      </c>
      <c r="N12" s="130">
        <f t="shared" si="4"/>
        <v>0</v>
      </c>
    </row>
    <row r="13" spans="1:20" x14ac:dyDescent="0.2">
      <c r="A13" s="116"/>
      <c r="B13" s="90"/>
      <c r="C13" s="51"/>
      <c r="D13" s="165"/>
      <c r="E13" s="165"/>
      <c r="F13" s="47"/>
      <c r="G13" s="92"/>
      <c r="H13" s="93"/>
      <c r="I13" s="130">
        <f t="shared" si="0"/>
        <v>0</v>
      </c>
      <c r="J13" s="88"/>
      <c r="K13" s="130">
        <f t="shared" si="1"/>
        <v>0</v>
      </c>
      <c r="L13" s="130">
        <f t="shared" si="2"/>
        <v>0</v>
      </c>
      <c r="M13" s="130" t="str">
        <f t="shared" si="3"/>
        <v xml:space="preserve"> </v>
      </c>
      <c r="N13" s="130">
        <f t="shared" si="4"/>
        <v>0</v>
      </c>
      <c r="Q13" s="75"/>
    </row>
    <row r="14" spans="1:20" x14ac:dyDescent="0.2">
      <c r="A14" s="116"/>
      <c r="B14" s="90"/>
      <c r="C14" s="51"/>
      <c r="D14" s="165"/>
      <c r="E14" s="165"/>
      <c r="F14" s="47"/>
      <c r="G14" s="92"/>
      <c r="H14" s="93"/>
      <c r="I14" s="130">
        <f t="shared" si="0"/>
        <v>0</v>
      </c>
      <c r="J14" s="88"/>
      <c r="K14" s="130">
        <f t="shared" si="1"/>
        <v>0</v>
      </c>
      <c r="L14" s="130">
        <f t="shared" si="2"/>
        <v>0</v>
      </c>
      <c r="M14" s="130" t="str">
        <f t="shared" si="3"/>
        <v xml:space="preserve"> </v>
      </c>
      <c r="N14" s="130">
        <f t="shared" si="4"/>
        <v>0</v>
      </c>
    </row>
    <row r="15" spans="1:20" x14ac:dyDescent="0.2">
      <c r="A15" s="116"/>
      <c r="B15" s="90"/>
      <c r="C15" s="51"/>
      <c r="D15" s="52"/>
      <c r="E15" s="52"/>
      <c r="F15" s="47"/>
      <c r="G15" s="92"/>
      <c r="H15" s="93"/>
      <c r="I15" s="130">
        <f t="shared" si="0"/>
        <v>0</v>
      </c>
      <c r="J15" s="88"/>
      <c r="K15" s="130">
        <f t="shared" si="1"/>
        <v>0</v>
      </c>
      <c r="L15" s="130">
        <f t="shared" si="2"/>
        <v>0</v>
      </c>
      <c r="M15" s="130" t="str">
        <f t="shared" si="3"/>
        <v xml:space="preserve"> </v>
      </c>
      <c r="N15" s="130">
        <f t="shared" si="4"/>
        <v>0</v>
      </c>
    </row>
    <row r="16" spans="1:20" x14ac:dyDescent="0.2">
      <c r="A16" s="116"/>
      <c r="B16" s="90"/>
      <c r="C16" s="51"/>
      <c r="D16" s="52"/>
      <c r="E16" s="52"/>
      <c r="F16" s="47"/>
      <c r="G16" s="92"/>
      <c r="H16" s="93"/>
      <c r="I16" s="130">
        <f t="shared" si="0"/>
        <v>0</v>
      </c>
      <c r="J16" s="88"/>
      <c r="K16" s="130">
        <f t="shared" si="1"/>
        <v>0</v>
      </c>
      <c r="L16" s="130">
        <f t="shared" si="2"/>
        <v>0</v>
      </c>
      <c r="M16" s="130" t="str">
        <f t="shared" si="3"/>
        <v xml:space="preserve"> </v>
      </c>
      <c r="N16" s="130">
        <f t="shared" si="4"/>
        <v>0</v>
      </c>
    </row>
    <row r="17" spans="1:15" x14ac:dyDescent="0.2">
      <c r="A17" s="116"/>
      <c r="B17" s="90"/>
      <c r="C17" s="51"/>
      <c r="D17" s="52"/>
      <c r="E17" s="52"/>
      <c r="F17" s="47"/>
      <c r="G17" s="92"/>
      <c r="H17" s="93"/>
      <c r="I17" s="130">
        <f t="shared" si="0"/>
        <v>0</v>
      </c>
      <c r="J17" s="88"/>
      <c r="K17" s="130">
        <f t="shared" si="1"/>
        <v>0</v>
      </c>
      <c r="L17" s="130">
        <f t="shared" si="2"/>
        <v>0</v>
      </c>
      <c r="M17" s="130" t="str">
        <f t="shared" si="3"/>
        <v xml:space="preserve"> </v>
      </c>
      <c r="N17" s="130">
        <f t="shared" si="4"/>
        <v>0</v>
      </c>
    </row>
    <row r="18" spans="1:15" x14ac:dyDescent="0.2">
      <c r="A18" s="116"/>
      <c r="B18" s="90"/>
      <c r="C18" s="51"/>
      <c r="D18" s="52"/>
      <c r="E18" s="52"/>
      <c r="F18" s="47"/>
      <c r="G18" s="92"/>
      <c r="H18" s="93"/>
      <c r="I18" s="130">
        <f t="shared" si="0"/>
        <v>0</v>
      </c>
      <c r="J18" s="88"/>
      <c r="K18" s="130">
        <f t="shared" si="1"/>
        <v>0</v>
      </c>
      <c r="L18" s="130">
        <f t="shared" si="2"/>
        <v>0</v>
      </c>
      <c r="M18" s="130" t="str">
        <f t="shared" si="3"/>
        <v xml:space="preserve"> </v>
      </c>
      <c r="N18" s="130">
        <f t="shared" si="4"/>
        <v>0</v>
      </c>
    </row>
    <row r="19" spans="1:15" x14ac:dyDescent="0.2">
      <c r="A19" s="116"/>
      <c r="B19" s="90"/>
      <c r="C19" s="51"/>
      <c r="D19" s="52"/>
      <c r="E19" s="52"/>
      <c r="F19" s="47"/>
      <c r="G19" s="92"/>
      <c r="H19" s="93"/>
      <c r="I19" s="130">
        <f t="shared" si="0"/>
        <v>0</v>
      </c>
      <c r="J19" s="88"/>
      <c r="K19" s="130">
        <f t="shared" si="1"/>
        <v>0</v>
      </c>
      <c r="L19" s="130">
        <f t="shared" si="2"/>
        <v>0</v>
      </c>
      <c r="M19" s="130" t="str">
        <f t="shared" si="3"/>
        <v xml:space="preserve"> </v>
      </c>
      <c r="N19" s="130">
        <f t="shared" si="4"/>
        <v>0</v>
      </c>
    </row>
    <row r="20" spans="1:15" x14ac:dyDescent="0.2">
      <c r="A20" s="116"/>
      <c r="B20" s="90"/>
      <c r="C20" s="51"/>
      <c r="D20" s="52"/>
      <c r="E20" s="52"/>
      <c r="F20" s="47"/>
      <c r="G20" s="92"/>
      <c r="H20" s="93"/>
      <c r="I20" s="130">
        <f t="shared" si="0"/>
        <v>0</v>
      </c>
      <c r="J20" s="88"/>
      <c r="K20" s="130">
        <f t="shared" si="1"/>
        <v>0</v>
      </c>
      <c r="L20" s="130">
        <f t="shared" si="2"/>
        <v>0</v>
      </c>
      <c r="M20" s="130" t="str">
        <f t="shared" si="3"/>
        <v xml:space="preserve"> </v>
      </c>
      <c r="N20" s="130">
        <f t="shared" si="4"/>
        <v>0</v>
      </c>
    </row>
    <row r="21" spans="1:15" x14ac:dyDescent="0.2">
      <c r="A21" s="116"/>
      <c r="B21" s="90"/>
      <c r="C21" s="51"/>
      <c r="D21" s="52"/>
      <c r="E21" s="52"/>
      <c r="F21" s="47"/>
      <c r="G21" s="92"/>
      <c r="H21" s="93"/>
      <c r="I21" s="130">
        <f t="shared" si="0"/>
        <v>0</v>
      </c>
      <c r="J21" s="88"/>
      <c r="K21" s="130">
        <f t="shared" si="1"/>
        <v>0</v>
      </c>
      <c r="L21" s="130">
        <f t="shared" si="2"/>
        <v>0</v>
      </c>
      <c r="M21" s="130" t="str">
        <f t="shared" si="3"/>
        <v xml:space="preserve"> </v>
      </c>
      <c r="N21" s="130">
        <f t="shared" si="4"/>
        <v>0</v>
      </c>
    </row>
    <row r="22" spans="1:15" x14ac:dyDescent="0.2">
      <c r="A22" s="116"/>
      <c r="B22" s="90"/>
      <c r="C22" s="51"/>
      <c r="D22" s="52"/>
      <c r="E22" s="52"/>
      <c r="F22" s="47"/>
      <c r="G22" s="92"/>
      <c r="H22" s="93"/>
      <c r="I22" s="130">
        <f t="shared" si="0"/>
        <v>0</v>
      </c>
      <c r="J22" s="88"/>
      <c r="K22" s="130">
        <f t="shared" si="1"/>
        <v>0</v>
      </c>
      <c r="L22" s="130">
        <f t="shared" si="2"/>
        <v>0</v>
      </c>
      <c r="M22" s="130" t="str">
        <f t="shared" si="3"/>
        <v xml:space="preserve"> </v>
      </c>
      <c r="N22" s="130">
        <f t="shared" si="4"/>
        <v>0</v>
      </c>
    </row>
    <row r="23" spans="1:15" x14ac:dyDescent="0.2">
      <c r="A23" s="116"/>
      <c r="B23" s="90"/>
      <c r="C23" s="51"/>
      <c r="D23" s="52"/>
      <c r="E23" s="52"/>
      <c r="F23" s="47"/>
      <c r="G23" s="92"/>
      <c r="H23" s="93"/>
      <c r="I23" s="130">
        <f t="shared" si="0"/>
        <v>0</v>
      </c>
      <c r="J23" s="88"/>
      <c r="K23" s="130">
        <f t="shared" si="1"/>
        <v>0</v>
      </c>
      <c r="L23" s="130">
        <f t="shared" si="2"/>
        <v>0</v>
      </c>
      <c r="M23" s="130" t="str">
        <f t="shared" si="3"/>
        <v xml:space="preserve"> </v>
      </c>
      <c r="N23" s="130">
        <f t="shared" si="4"/>
        <v>0</v>
      </c>
      <c r="O23" s="4"/>
    </row>
    <row r="24" spans="1:15" x14ac:dyDescent="0.2">
      <c r="A24" s="116"/>
      <c r="B24" s="90"/>
      <c r="C24" s="51"/>
      <c r="D24" s="52"/>
      <c r="E24" s="52"/>
      <c r="F24" s="47"/>
      <c r="G24" s="92"/>
      <c r="H24" s="93"/>
      <c r="I24" s="130">
        <f t="shared" si="0"/>
        <v>0</v>
      </c>
      <c r="J24" s="88"/>
      <c r="K24" s="130">
        <f t="shared" si="1"/>
        <v>0</v>
      </c>
      <c r="L24" s="130">
        <f t="shared" si="2"/>
        <v>0</v>
      </c>
      <c r="M24" s="130" t="str">
        <f t="shared" si="3"/>
        <v xml:space="preserve"> </v>
      </c>
      <c r="N24" s="130">
        <f t="shared" si="4"/>
        <v>0</v>
      </c>
      <c r="O24" s="4"/>
    </row>
    <row r="25" spans="1:15" x14ac:dyDescent="0.2">
      <c r="A25" s="116"/>
      <c r="B25" s="90"/>
      <c r="C25" s="51"/>
      <c r="D25" s="52"/>
      <c r="E25" s="52"/>
      <c r="F25" s="47"/>
      <c r="G25" s="92"/>
      <c r="H25" s="93"/>
      <c r="I25" s="130">
        <f t="shared" si="0"/>
        <v>0</v>
      </c>
      <c r="J25" s="88"/>
      <c r="K25" s="130">
        <f t="shared" si="1"/>
        <v>0</v>
      </c>
      <c r="L25" s="130">
        <f t="shared" si="2"/>
        <v>0</v>
      </c>
      <c r="M25" s="130" t="str">
        <f t="shared" si="3"/>
        <v xml:space="preserve"> </v>
      </c>
      <c r="N25" s="130">
        <f t="shared" si="4"/>
        <v>0</v>
      </c>
      <c r="O25" s="4"/>
    </row>
    <row r="26" spans="1:15" x14ac:dyDescent="0.2">
      <c r="A26" s="116"/>
      <c r="B26" s="90"/>
      <c r="C26" s="51"/>
      <c r="D26" s="52"/>
      <c r="E26" s="52"/>
      <c r="F26" s="47"/>
      <c r="G26" s="92"/>
      <c r="H26" s="93"/>
      <c r="I26" s="130">
        <f t="shared" si="0"/>
        <v>0</v>
      </c>
      <c r="J26" s="88"/>
      <c r="K26" s="130">
        <f t="shared" si="1"/>
        <v>0</v>
      </c>
      <c r="L26" s="130">
        <f t="shared" si="2"/>
        <v>0</v>
      </c>
      <c r="M26" s="130" t="str">
        <f t="shared" si="3"/>
        <v xml:space="preserve"> </v>
      </c>
      <c r="N26" s="130">
        <f t="shared" si="4"/>
        <v>0</v>
      </c>
      <c r="O26" s="4"/>
    </row>
    <row r="27" spans="1:15" x14ac:dyDescent="0.2">
      <c r="A27" s="116"/>
      <c r="B27" s="90"/>
      <c r="C27" s="51"/>
      <c r="D27" s="52"/>
      <c r="E27" s="52"/>
      <c r="F27" s="47"/>
      <c r="G27" s="92"/>
      <c r="H27" s="93"/>
      <c r="I27" s="130">
        <f t="shared" si="0"/>
        <v>0</v>
      </c>
      <c r="J27" s="88"/>
      <c r="K27" s="130">
        <f t="shared" si="1"/>
        <v>0</v>
      </c>
      <c r="L27" s="130">
        <f t="shared" si="2"/>
        <v>0</v>
      </c>
      <c r="M27" s="130" t="str">
        <f t="shared" si="3"/>
        <v xml:space="preserve"> </v>
      </c>
      <c r="N27" s="130">
        <f t="shared" si="4"/>
        <v>0</v>
      </c>
      <c r="O27" s="4"/>
    </row>
    <row r="28" spans="1:15" x14ac:dyDescent="0.2">
      <c r="A28" s="116"/>
      <c r="B28" s="90"/>
      <c r="C28" s="51"/>
      <c r="D28" s="52"/>
      <c r="E28" s="52"/>
      <c r="F28" s="47"/>
      <c r="G28" s="92"/>
      <c r="H28" s="94"/>
      <c r="I28" s="130">
        <f t="shared" si="0"/>
        <v>0</v>
      </c>
      <c r="J28" s="89"/>
      <c r="K28" s="130">
        <f t="shared" si="1"/>
        <v>0</v>
      </c>
      <c r="L28" s="130">
        <f t="shared" si="2"/>
        <v>0</v>
      </c>
      <c r="M28" s="130" t="str">
        <f t="shared" si="3"/>
        <v xml:space="preserve"> </v>
      </c>
      <c r="N28" s="130">
        <f t="shared" si="4"/>
        <v>0</v>
      </c>
      <c r="O28" s="21"/>
    </row>
    <row r="29" spans="1:15" x14ac:dyDescent="0.2">
      <c r="A29" s="116"/>
      <c r="B29" s="90"/>
      <c r="C29" s="51"/>
      <c r="D29" s="52"/>
      <c r="E29" s="52"/>
      <c r="F29" s="47"/>
      <c r="G29" s="92"/>
      <c r="H29" s="94"/>
      <c r="I29" s="130">
        <f t="shared" si="0"/>
        <v>0</v>
      </c>
      <c r="J29" s="89"/>
      <c r="K29" s="130">
        <f t="shared" si="1"/>
        <v>0</v>
      </c>
      <c r="L29" s="130">
        <f t="shared" si="2"/>
        <v>0</v>
      </c>
      <c r="M29" s="130" t="str">
        <f t="shared" si="3"/>
        <v xml:space="preserve"> </v>
      </c>
      <c r="N29" s="130">
        <f t="shared" si="4"/>
        <v>0</v>
      </c>
      <c r="O29" s="21"/>
    </row>
    <row r="30" spans="1:15" x14ac:dyDescent="0.2">
      <c r="A30" s="116"/>
      <c r="B30" s="90"/>
      <c r="C30" s="51"/>
      <c r="D30" s="52"/>
      <c r="E30" s="52"/>
      <c r="F30" s="47"/>
      <c r="G30" s="92"/>
      <c r="H30" s="94"/>
      <c r="I30" s="130">
        <f t="shared" si="0"/>
        <v>0</v>
      </c>
      <c r="J30" s="89"/>
      <c r="K30" s="130">
        <f t="shared" si="1"/>
        <v>0</v>
      </c>
      <c r="L30" s="130">
        <f t="shared" si="2"/>
        <v>0</v>
      </c>
      <c r="M30" s="130" t="str">
        <f t="shared" si="3"/>
        <v xml:space="preserve"> </v>
      </c>
      <c r="N30" s="130">
        <f t="shared" si="4"/>
        <v>0</v>
      </c>
      <c r="O30" s="4"/>
    </row>
    <row r="31" spans="1:15" x14ac:dyDescent="0.2">
      <c r="A31" s="116"/>
      <c r="B31" s="90"/>
      <c r="C31" s="51"/>
      <c r="D31" s="52"/>
      <c r="E31" s="52"/>
      <c r="F31" s="47"/>
      <c r="G31" s="92"/>
      <c r="H31" s="94"/>
      <c r="I31" s="130">
        <f t="shared" si="0"/>
        <v>0</v>
      </c>
      <c r="J31" s="89"/>
      <c r="K31" s="130">
        <f t="shared" si="1"/>
        <v>0</v>
      </c>
      <c r="L31" s="130">
        <f t="shared" si="2"/>
        <v>0</v>
      </c>
      <c r="M31" s="130" t="str">
        <f t="shared" si="3"/>
        <v xml:space="preserve"> </v>
      </c>
      <c r="N31" s="130">
        <f t="shared" si="4"/>
        <v>0</v>
      </c>
      <c r="O31" s="4"/>
    </row>
    <row r="32" spans="1:15" x14ac:dyDescent="0.2">
      <c r="A32" s="116"/>
      <c r="B32" s="90"/>
      <c r="C32" s="51"/>
      <c r="D32" s="52"/>
      <c r="E32" s="52"/>
      <c r="F32" s="47"/>
      <c r="G32" s="92"/>
      <c r="H32" s="94"/>
      <c r="I32" s="130">
        <f t="shared" si="0"/>
        <v>0</v>
      </c>
      <c r="J32" s="89"/>
      <c r="K32" s="130">
        <f t="shared" si="1"/>
        <v>0</v>
      </c>
      <c r="L32" s="130">
        <f t="shared" si="2"/>
        <v>0</v>
      </c>
      <c r="M32" s="130" t="str">
        <f t="shared" si="3"/>
        <v xml:space="preserve"> </v>
      </c>
      <c r="N32" s="130">
        <f t="shared" si="4"/>
        <v>0</v>
      </c>
      <c r="O32" s="4"/>
    </row>
    <row r="33" spans="1:15" x14ac:dyDescent="0.2">
      <c r="A33" s="116"/>
      <c r="B33" s="90"/>
      <c r="C33" s="51"/>
      <c r="D33" s="52"/>
      <c r="E33" s="52"/>
      <c r="F33" s="47"/>
      <c r="G33" s="92"/>
      <c r="H33" s="94"/>
      <c r="I33" s="130">
        <f t="shared" si="0"/>
        <v>0</v>
      </c>
      <c r="J33" s="89"/>
      <c r="K33" s="130">
        <f t="shared" si="1"/>
        <v>0</v>
      </c>
      <c r="L33" s="130">
        <f t="shared" si="2"/>
        <v>0</v>
      </c>
      <c r="M33" s="130" t="str">
        <f t="shared" si="3"/>
        <v xml:space="preserve"> </v>
      </c>
      <c r="N33" s="130">
        <f t="shared" si="4"/>
        <v>0</v>
      </c>
      <c r="O33" s="4"/>
    </row>
    <row r="34" spans="1:15" x14ac:dyDescent="0.2">
      <c r="A34" s="116"/>
      <c r="B34" s="90"/>
      <c r="C34" s="51"/>
      <c r="D34" s="52"/>
      <c r="E34" s="52"/>
      <c r="F34" s="47"/>
      <c r="G34" s="92"/>
      <c r="H34" s="94"/>
      <c r="I34" s="130">
        <f t="shared" si="0"/>
        <v>0</v>
      </c>
      <c r="J34" s="89"/>
      <c r="K34" s="130">
        <f t="shared" si="1"/>
        <v>0</v>
      </c>
      <c r="L34" s="130">
        <f t="shared" si="2"/>
        <v>0</v>
      </c>
      <c r="M34" s="130" t="str">
        <f t="shared" si="3"/>
        <v xml:space="preserve"> </v>
      </c>
      <c r="N34" s="130">
        <f t="shared" si="4"/>
        <v>0</v>
      </c>
      <c r="O34" s="4"/>
    </row>
    <row r="35" spans="1:15" x14ac:dyDescent="0.2">
      <c r="A35" s="116"/>
      <c r="B35" s="90"/>
      <c r="C35" s="51"/>
      <c r="D35" s="52"/>
      <c r="E35" s="52"/>
      <c r="F35" s="47"/>
      <c r="G35" s="92"/>
      <c r="H35" s="94"/>
      <c r="I35" s="130">
        <f t="shared" si="0"/>
        <v>0</v>
      </c>
      <c r="J35" s="89"/>
      <c r="K35" s="130">
        <f t="shared" si="1"/>
        <v>0</v>
      </c>
      <c r="L35" s="130">
        <f t="shared" si="2"/>
        <v>0</v>
      </c>
      <c r="M35" s="130" t="str">
        <f t="shared" si="3"/>
        <v xml:space="preserve"> </v>
      </c>
      <c r="N35" s="130">
        <f t="shared" si="4"/>
        <v>0</v>
      </c>
      <c r="O35" s="4"/>
    </row>
    <row r="36" spans="1:15" x14ac:dyDescent="0.2">
      <c r="A36" s="116"/>
      <c r="B36" s="90"/>
      <c r="C36" s="51"/>
      <c r="D36" s="52"/>
      <c r="E36" s="52"/>
      <c r="F36" s="47"/>
      <c r="G36" s="92"/>
      <c r="H36" s="94"/>
      <c r="I36" s="130">
        <f t="shared" si="0"/>
        <v>0</v>
      </c>
      <c r="J36" s="89"/>
      <c r="K36" s="130">
        <f t="shared" si="1"/>
        <v>0</v>
      </c>
      <c r="L36" s="130">
        <f t="shared" si="2"/>
        <v>0</v>
      </c>
      <c r="M36" s="130" t="str">
        <f t="shared" si="3"/>
        <v xml:space="preserve"> </v>
      </c>
      <c r="N36" s="130">
        <f t="shared" si="4"/>
        <v>0</v>
      </c>
      <c r="O36" s="21"/>
    </row>
    <row r="37" spans="1:15" x14ac:dyDescent="0.2">
      <c r="A37" s="116"/>
      <c r="B37" s="90"/>
      <c r="C37" s="51"/>
      <c r="D37" s="52"/>
      <c r="E37" s="52"/>
      <c r="F37" s="47"/>
      <c r="G37" s="92"/>
      <c r="H37" s="94"/>
      <c r="I37" s="130">
        <f t="shared" si="0"/>
        <v>0</v>
      </c>
      <c r="J37" s="89"/>
      <c r="K37" s="130">
        <f t="shared" si="1"/>
        <v>0</v>
      </c>
      <c r="L37" s="130">
        <f t="shared" si="2"/>
        <v>0</v>
      </c>
      <c r="M37" s="130" t="str">
        <f t="shared" si="3"/>
        <v xml:space="preserve"> </v>
      </c>
      <c r="N37" s="130">
        <f t="shared" si="4"/>
        <v>0</v>
      </c>
      <c r="O37" s="4"/>
    </row>
    <row r="38" spans="1:15" x14ac:dyDescent="0.2">
      <c r="A38" s="116"/>
      <c r="B38" s="90"/>
      <c r="C38" s="51"/>
      <c r="D38" s="52"/>
      <c r="E38" s="52"/>
      <c r="F38" s="47"/>
      <c r="G38" s="92"/>
      <c r="H38" s="94"/>
      <c r="I38" s="130">
        <f t="shared" si="0"/>
        <v>0</v>
      </c>
      <c r="J38" s="89"/>
      <c r="K38" s="130">
        <f t="shared" si="1"/>
        <v>0</v>
      </c>
      <c r="L38" s="130">
        <f t="shared" si="2"/>
        <v>0</v>
      </c>
      <c r="M38" s="130" t="str">
        <f t="shared" si="3"/>
        <v xml:space="preserve"> </v>
      </c>
      <c r="N38" s="130">
        <f t="shared" si="4"/>
        <v>0</v>
      </c>
      <c r="O38" s="4"/>
    </row>
    <row r="39" spans="1:15" x14ac:dyDescent="0.2">
      <c r="A39" s="116"/>
      <c r="B39" s="90"/>
      <c r="C39" s="51"/>
      <c r="D39" s="52"/>
      <c r="E39" s="52"/>
      <c r="F39" s="47"/>
      <c r="G39" s="92"/>
      <c r="H39" s="94"/>
      <c r="I39" s="130">
        <f t="shared" si="0"/>
        <v>0</v>
      </c>
      <c r="J39" s="89"/>
      <c r="K39" s="130">
        <f t="shared" si="1"/>
        <v>0</v>
      </c>
      <c r="L39" s="130">
        <f t="shared" si="2"/>
        <v>0</v>
      </c>
      <c r="M39" s="130" t="str">
        <f t="shared" si="3"/>
        <v xml:space="preserve"> </v>
      </c>
      <c r="N39" s="130">
        <f t="shared" si="4"/>
        <v>0</v>
      </c>
      <c r="O39" s="4"/>
    </row>
    <row r="40" spans="1:15" x14ac:dyDescent="0.2">
      <c r="A40" s="116"/>
      <c r="B40" s="90"/>
      <c r="C40" s="51"/>
      <c r="D40" s="52"/>
      <c r="E40" s="52"/>
      <c r="F40" s="47"/>
      <c r="G40" s="92"/>
      <c r="H40" s="94"/>
      <c r="I40" s="130">
        <f t="shared" si="0"/>
        <v>0</v>
      </c>
      <c r="J40" s="89"/>
      <c r="K40" s="130">
        <f t="shared" si="1"/>
        <v>0</v>
      </c>
      <c r="L40" s="130">
        <f t="shared" si="2"/>
        <v>0</v>
      </c>
      <c r="M40" s="130" t="str">
        <f t="shared" si="3"/>
        <v xml:space="preserve"> </v>
      </c>
      <c r="N40" s="130">
        <f t="shared" si="4"/>
        <v>0</v>
      </c>
      <c r="O40" s="4"/>
    </row>
    <row r="41" spans="1:15" x14ac:dyDescent="0.2">
      <c r="A41" s="116"/>
      <c r="B41" s="90"/>
      <c r="C41" s="51"/>
      <c r="D41" s="52"/>
      <c r="E41" s="52"/>
      <c r="F41" s="47"/>
      <c r="G41" s="92"/>
      <c r="H41" s="94"/>
      <c r="I41" s="130">
        <f t="shared" si="0"/>
        <v>0</v>
      </c>
      <c r="J41" s="89"/>
      <c r="K41" s="130">
        <f t="shared" si="1"/>
        <v>0</v>
      </c>
      <c r="L41" s="130">
        <f t="shared" si="2"/>
        <v>0</v>
      </c>
      <c r="M41" s="130" t="str">
        <f t="shared" si="3"/>
        <v xml:space="preserve"> </v>
      </c>
      <c r="N41" s="130">
        <f t="shared" si="4"/>
        <v>0</v>
      </c>
      <c r="O41" s="4"/>
    </row>
    <row r="42" spans="1:15" x14ac:dyDescent="0.2">
      <c r="A42" s="116"/>
      <c r="B42" s="90"/>
      <c r="C42" s="51"/>
      <c r="D42" s="52"/>
      <c r="E42" s="52"/>
      <c r="F42" s="47"/>
      <c r="G42" s="92"/>
      <c r="H42" s="94"/>
      <c r="I42" s="130">
        <f t="shared" si="0"/>
        <v>0</v>
      </c>
      <c r="J42" s="89"/>
      <c r="K42" s="130">
        <f t="shared" si="1"/>
        <v>0</v>
      </c>
      <c r="L42" s="130">
        <f t="shared" si="2"/>
        <v>0</v>
      </c>
      <c r="M42" s="130" t="str">
        <f t="shared" si="3"/>
        <v xml:space="preserve"> </v>
      </c>
      <c r="N42" s="130">
        <f t="shared" si="4"/>
        <v>0</v>
      </c>
      <c r="O42" s="4"/>
    </row>
    <row r="43" spans="1:15" x14ac:dyDescent="0.2">
      <c r="A43" s="116"/>
      <c r="B43" s="90"/>
      <c r="C43" s="51"/>
      <c r="D43" s="52"/>
      <c r="E43" s="52"/>
      <c r="F43" s="47"/>
      <c r="G43" s="92"/>
      <c r="H43" s="94"/>
      <c r="I43" s="130">
        <f t="shared" si="0"/>
        <v>0</v>
      </c>
      <c r="J43" s="89"/>
      <c r="K43" s="130">
        <f t="shared" si="1"/>
        <v>0</v>
      </c>
      <c r="L43" s="130">
        <f t="shared" si="2"/>
        <v>0</v>
      </c>
      <c r="M43" s="130" t="str">
        <f t="shared" si="3"/>
        <v xml:space="preserve"> </v>
      </c>
      <c r="N43" s="130">
        <f t="shared" si="4"/>
        <v>0</v>
      </c>
      <c r="O43" s="21"/>
    </row>
    <row r="44" spans="1:15" x14ac:dyDescent="0.2">
      <c r="A44" s="116"/>
      <c r="B44" s="90"/>
      <c r="C44" s="51"/>
      <c r="D44" s="52"/>
      <c r="E44" s="52"/>
      <c r="F44" s="47"/>
      <c r="G44" s="92"/>
      <c r="H44" s="94"/>
      <c r="I44" s="130">
        <f t="shared" si="0"/>
        <v>0</v>
      </c>
      <c r="J44" s="89"/>
      <c r="K44" s="130">
        <f t="shared" si="1"/>
        <v>0</v>
      </c>
      <c r="L44" s="130">
        <f t="shared" si="2"/>
        <v>0</v>
      </c>
      <c r="M44" s="130" t="str">
        <f t="shared" si="3"/>
        <v xml:space="preserve"> </v>
      </c>
      <c r="N44" s="130">
        <f t="shared" si="4"/>
        <v>0</v>
      </c>
      <c r="O44" s="4"/>
    </row>
    <row r="45" spans="1:15" x14ac:dyDescent="0.2">
      <c r="A45" s="116"/>
      <c r="B45" s="90"/>
      <c r="C45" s="51"/>
      <c r="D45" s="52"/>
      <c r="E45" s="52"/>
      <c r="F45" s="47"/>
      <c r="G45" s="92"/>
      <c r="H45" s="94"/>
      <c r="I45" s="130">
        <f t="shared" si="0"/>
        <v>0</v>
      </c>
      <c r="J45" s="89"/>
      <c r="K45" s="130">
        <f t="shared" si="1"/>
        <v>0</v>
      </c>
      <c r="L45" s="130">
        <f t="shared" si="2"/>
        <v>0</v>
      </c>
      <c r="M45" s="130" t="str">
        <f t="shared" si="3"/>
        <v xml:space="preserve"> </v>
      </c>
      <c r="N45" s="130">
        <f t="shared" si="4"/>
        <v>0</v>
      </c>
      <c r="O45" s="4"/>
    </row>
    <row r="46" spans="1:15" x14ac:dyDescent="0.2">
      <c r="A46" s="116"/>
      <c r="B46" s="90"/>
      <c r="C46" s="51"/>
      <c r="D46" s="52"/>
      <c r="E46" s="52"/>
      <c r="F46" s="47"/>
      <c r="G46" s="92"/>
      <c r="H46" s="94"/>
      <c r="I46" s="130">
        <f t="shared" si="0"/>
        <v>0</v>
      </c>
      <c r="J46" s="89"/>
      <c r="K46" s="130">
        <f t="shared" si="1"/>
        <v>0</v>
      </c>
      <c r="L46" s="130">
        <f t="shared" si="2"/>
        <v>0</v>
      </c>
      <c r="M46" s="130" t="str">
        <f t="shared" si="3"/>
        <v xml:space="preserve"> </v>
      </c>
      <c r="N46" s="130">
        <f t="shared" si="4"/>
        <v>0</v>
      </c>
      <c r="O46" s="4"/>
    </row>
    <row r="47" spans="1:15" x14ac:dyDescent="0.2">
      <c r="A47" s="116"/>
      <c r="B47" s="90"/>
      <c r="C47" s="51"/>
      <c r="D47" s="52"/>
      <c r="E47" s="52"/>
      <c r="F47" s="47"/>
      <c r="G47" s="92"/>
      <c r="H47" s="94"/>
      <c r="I47" s="130">
        <f t="shared" si="0"/>
        <v>0</v>
      </c>
      <c r="J47" s="89"/>
      <c r="K47" s="130">
        <f t="shared" si="1"/>
        <v>0</v>
      </c>
      <c r="L47" s="130">
        <f t="shared" si="2"/>
        <v>0</v>
      </c>
      <c r="M47" s="130" t="str">
        <f t="shared" si="3"/>
        <v xml:space="preserve"> </v>
      </c>
      <c r="N47" s="130">
        <f t="shared" si="4"/>
        <v>0</v>
      </c>
      <c r="O47" s="4"/>
    </row>
    <row r="48" spans="1:15" x14ac:dyDescent="0.2">
      <c r="A48" s="116"/>
      <c r="B48" s="90"/>
      <c r="C48" s="51"/>
      <c r="D48" s="52"/>
      <c r="E48" s="52"/>
      <c r="F48" s="47"/>
      <c r="G48" s="92"/>
      <c r="H48" s="94"/>
      <c r="I48" s="130">
        <f t="shared" si="0"/>
        <v>0</v>
      </c>
      <c r="J48" s="89"/>
      <c r="K48" s="130">
        <f t="shared" si="1"/>
        <v>0</v>
      </c>
      <c r="L48" s="130">
        <f t="shared" si="2"/>
        <v>0</v>
      </c>
      <c r="M48" s="130" t="str">
        <f t="shared" si="3"/>
        <v xml:space="preserve"> </v>
      </c>
      <c r="N48" s="130">
        <f t="shared" si="4"/>
        <v>0</v>
      </c>
      <c r="O48" s="4"/>
    </row>
    <row r="49" spans="1:15" x14ac:dyDescent="0.2">
      <c r="A49" s="116"/>
      <c r="B49" s="90"/>
      <c r="C49" s="51"/>
      <c r="D49" s="52"/>
      <c r="E49" s="52"/>
      <c r="F49" s="47"/>
      <c r="G49" s="92"/>
      <c r="H49" s="94"/>
      <c r="I49" s="130">
        <f t="shared" si="0"/>
        <v>0</v>
      </c>
      <c r="J49" s="89"/>
      <c r="K49" s="130">
        <f t="shared" si="1"/>
        <v>0</v>
      </c>
      <c r="L49" s="130">
        <f t="shared" si="2"/>
        <v>0</v>
      </c>
      <c r="M49" s="130" t="str">
        <f t="shared" si="3"/>
        <v xml:space="preserve"> </v>
      </c>
      <c r="N49" s="130">
        <f t="shared" si="4"/>
        <v>0</v>
      </c>
      <c r="O49" s="4"/>
    </row>
    <row r="50" spans="1:15" x14ac:dyDescent="0.2">
      <c r="A50" s="116"/>
      <c r="B50" s="90"/>
      <c r="C50" s="51"/>
      <c r="D50" s="52"/>
      <c r="E50" s="52"/>
      <c r="F50" s="47"/>
      <c r="G50" s="92"/>
      <c r="H50" s="94"/>
      <c r="I50" s="130">
        <f t="shared" si="0"/>
        <v>0</v>
      </c>
      <c r="J50" s="89"/>
      <c r="K50" s="130">
        <f t="shared" si="1"/>
        <v>0</v>
      </c>
      <c r="L50" s="130">
        <f t="shared" si="2"/>
        <v>0</v>
      </c>
      <c r="M50" s="130" t="str">
        <f t="shared" si="3"/>
        <v xml:space="preserve"> </v>
      </c>
      <c r="N50" s="130">
        <f t="shared" si="4"/>
        <v>0</v>
      </c>
      <c r="O50" s="21"/>
    </row>
    <row r="51" spans="1:15" x14ac:dyDescent="0.2">
      <c r="A51" s="116"/>
      <c r="B51" s="90"/>
      <c r="C51" s="51"/>
      <c r="D51" s="52"/>
      <c r="E51" s="52"/>
      <c r="F51" s="47"/>
      <c r="G51" s="92"/>
      <c r="H51" s="94"/>
      <c r="I51" s="130">
        <f t="shared" si="0"/>
        <v>0</v>
      </c>
      <c r="J51" s="89"/>
      <c r="K51" s="130">
        <f t="shared" si="1"/>
        <v>0</v>
      </c>
      <c r="L51" s="130">
        <f t="shared" si="2"/>
        <v>0</v>
      </c>
      <c r="M51" s="130" t="str">
        <f t="shared" si="3"/>
        <v xml:space="preserve"> </v>
      </c>
      <c r="N51" s="130">
        <f t="shared" si="4"/>
        <v>0</v>
      </c>
      <c r="O51" s="4"/>
    </row>
    <row r="52" spans="1:15" x14ac:dyDescent="0.2">
      <c r="A52" s="116"/>
      <c r="B52" s="90"/>
      <c r="C52" s="51"/>
      <c r="D52" s="52"/>
      <c r="E52" s="52"/>
      <c r="F52" s="47"/>
      <c r="G52" s="92"/>
      <c r="H52" s="94"/>
      <c r="I52" s="130">
        <f t="shared" si="0"/>
        <v>0</v>
      </c>
      <c r="J52" s="89"/>
      <c r="K52" s="130">
        <f t="shared" si="1"/>
        <v>0</v>
      </c>
      <c r="L52" s="130">
        <f t="shared" si="2"/>
        <v>0</v>
      </c>
      <c r="M52" s="130" t="str">
        <f t="shared" si="3"/>
        <v xml:space="preserve"> </v>
      </c>
      <c r="N52" s="130">
        <f t="shared" si="4"/>
        <v>0</v>
      </c>
      <c r="O52" s="4"/>
    </row>
    <row r="53" spans="1:15" x14ac:dyDescent="0.2">
      <c r="A53" s="116"/>
      <c r="B53" s="90"/>
      <c r="C53" s="51"/>
      <c r="D53" s="52"/>
      <c r="E53" s="52"/>
      <c r="F53" s="47"/>
      <c r="G53" s="92"/>
      <c r="H53" s="94"/>
      <c r="I53" s="130">
        <f t="shared" si="0"/>
        <v>0</v>
      </c>
      <c r="J53" s="89"/>
      <c r="K53" s="130">
        <f t="shared" si="1"/>
        <v>0</v>
      </c>
      <c r="L53" s="130">
        <f t="shared" si="2"/>
        <v>0</v>
      </c>
      <c r="M53" s="130" t="str">
        <f t="shared" si="3"/>
        <v xml:space="preserve"> </v>
      </c>
      <c r="N53" s="130">
        <f t="shared" si="4"/>
        <v>0</v>
      </c>
      <c r="O53" s="4"/>
    </row>
    <row r="54" spans="1:15" x14ac:dyDescent="0.2">
      <c r="A54" s="116"/>
      <c r="B54" s="90"/>
      <c r="C54" s="51"/>
      <c r="D54" s="52"/>
      <c r="E54" s="52"/>
      <c r="F54" s="47"/>
      <c r="G54" s="92"/>
      <c r="H54" s="94"/>
      <c r="I54" s="130">
        <f t="shared" si="0"/>
        <v>0</v>
      </c>
      <c r="J54" s="89"/>
      <c r="K54" s="130">
        <f t="shared" si="1"/>
        <v>0</v>
      </c>
      <c r="L54" s="130">
        <f t="shared" si="2"/>
        <v>0</v>
      </c>
      <c r="M54" s="130" t="str">
        <f t="shared" si="3"/>
        <v xml:space="preserve"> </v>
      </c>
      <c r="N54" s="130">
        <f t="shared" si="4"/>
        <v>0</v>
      </c>
      <c r="O54" s="4"/>
    </row>
    <row r="55" spans="1:15" x14ac:dyDescent="0.2">
      <c r="A55" s="116"/>
      <c r="B55" s="90"/>
      <c r="C55" s="51"/>
      <c r="D55" s="52"/>
      <c r="E55" s="52"/>
      <c r="F55" s="47"/>
      <c r="G55" s="92"/>
      <c r="H55" s="94"/>
      <c r="I55" s="130">
        <f t="shared" si="0"/>
        <v>0</v>
      </c>
      <c r="J55" s="89"/>
      <c r="K55" s="130">
        <f t="shared" si="1"/>
        <v>0</v>
      </c>
      <c r="L55" s="130">
        <f t="shared" si="2"/>
        <v>0</v>
      </c>
      <c r="M55" s="130" t="str">
        <f t="shared" si="3"/>
        <v xml:space="preserve"> </v>
      </c>
      <c r="N55" s="130">
        <f t="shared" si="4"/>
        <v>0</v>
      </c>
      <c r="O55" s="4"/>
    </row>
    <row r="56" spans="1:15" x14ac:dyDescent="0.2">
      <c r="A56" s="116"/>
      <c r="B56" s="90"/>
      <c r="C56" s="51"/>
      <c r="D56" s="52"/>
      <c r="E56" s="52"/>
      <c r="F56" s="47"/>
      <c r="G56" s="92"/>
      <c r="H56" s="94"/>
      <c r="I56" s="130">
        <f t="shared" si="0"/>
        <v>0</v>
      </c>
      <c r="J56" s="89"/>
      <c r="K56" s="130">
        <f t="shared" si="1"/>
        <v>0</v>
      </c>
      <c r="L56" s="130">
        <f t="shared" si="2"/>
        <v>0</v>
      </c>
      <c r="M56" s="130" t="str">
        <f t="shared" si="3"/>
        <v xml:space="preserve"> </v>
      </c>
      <c r="N56" s="130">
        <f t="shared" si="4"/>
        <v>0</v>
      </c>
      <c r="O56" s="21"/>
    </row>
    <row r="57" spans="1:15" x14ac:dyDescent="0.2">
      <c r="A57" s="116"/>
      <c r="B57" s="90"/>
      <c r="C57" s="51"/>
      <c r="D57" s="52"/>
      <c r="E57" s="52"/>
      <c r="F57" s="47"/>
      <c r="G57" s="92"/>
      <c r="H57" s="94"/>
      <c r="I57" s="130">
        <f t="shared" si="0"/>
        <v>0</v>
      </c>
      <c r="J57" s="89"/>
      <c r="K57" s="130">
        <f t="shared" si="1"/>
        <v>0</v>
      </c>
      <c r="L57" s="130">
        <f t="shared" si="2"/>
        <v>0</v>
      </c>
      <c r="M57" s="130" t="str">
        <f t="shared" si="3"/>
        <v xml:space="preserve"> </v>
      </c>
      <c r="N57" s="130">
        <f t="shared" si="4"/>
        <v>0</v>
      </c>
      <c r="O57" s="4"/>
    </row>
    <row r="58" spans="1:15" x14ac:dyDescent="0.2">
      <c r="A58" s="116"/>
      <c r="B58" s="90"/>
      <c r="C58" s="51"/>
      <c r="D58" s="52"/>
      <c r="E58" s="52"/>
      <c r="F58" s="47"/>
      <c r="G58" s="92"/>
      <c r="H58" s="94"/>
      <c r="I58" s="130">
        <f t="shared" si="0"/>
        <v>0</v>
      </c>
      <c r="J58" s="89"/>
      <c r="K58" s="130">
        <f t="shared" si="1"/>
        <v>0</v>
      </c>
      <c r="L58" s="130">
        <f t="shared" si="2"/>
        <v>0</v>
      </c>
      <c r="M58" s="130" t="str">
        <f t="shared" si="3"/>
        <v xml:space="preserve"> </v>
      </c>
      <c r="N58" s="130">
        <f t="shared" si="4"/>
        <v>0</v>
      </c>
      <c r="O58" s="4"/>
    </row>
    <row r="59" spans="1:15" x14ac:dyDescent="0.2">
      <c r="A59" s="116"/>
      <c r="B59" s="90"/>
      <c r="C59" s="51"/>
      <c r="D59" s="52"/>
      <c r="E59" s="52"/>
      <c r="F59" s="47"/>
      <c r="G59" s="92"/>
      <c r="H59" s="94"/>
      <c r="I59" s="130">
        <f t="shared" si="0"/>
        <v>0</v>
      </c>
      <c r="J59" s="89"/>
      <c r="K59" s="130">
        <f t="shared" si="1"/>
        <v>0</v>
      </c>
      <c r="L59" s="130">
        <f t="shared" si="2"/>
        <v>0</v>
      </c>
      <c r="M59" s="130" t="str">
        <f t="shared" si="3"/>
        <v xml:space="preserve"> </v>
      </c>
      <c r="N59" s="130">
        <f t="shared" si="4"/>
        <v>0</v>
      </c>
      <c r="O59" s="4"/>
    </row>
    <row r="60" spans="1:15" x14ac:dyDescent="0.2">
      <c r="A60" s="116"/>
      <c r="B60" s="90"/>
      <c r="C60" s="51"/>
      <c r="D60" s="52"/>
      <c r="E60" s="52"/>
      <c r="F60" s="47"/>
      <c r="G60" s="92"/>
      <c r="H60" s="94"/>
      <c r="I60" s="130">
        <f t="shared" si="0"/>
        <v>0</v>
      </c>
      <c r="J60" s="89"/>
      <c r="K60" s="130">
        <f t="shared" si="1"/>
        <v>0</v>
      </c>
      <c r="L60" s="130">
        <f t="shared" si="2"/>
        <v>0</v>
      </c>
      <c r="M60" s="130" t="str">
        <f t="shared" si="3"/>
        <v xml:space="preserve"> </v>
      </c>
      <c r="N60" s="130">
        <f t="shared" si="4"/>
        <v>0</v>
      </c>
      <c r="O60" s="4"/>
    </row>
    <row r="61" spans="1:15" x14ac:dyDescent="0.2">
      <c r="A61" s="116"/>
      <c r="B61" s="90"/>
      <c r="C61" s="51"/>
      <c r="D61" s="52"/>
      <c r="E61" s="52"/>
      <c r="F61" s="47"/>
      <c r="G61" s="92"/>
      <c r="H61" s="94"/>
      <c r="I61" s="130">
        <f t="shared" si="0"/>
        <v>0</v>
      </c>
      <c r="J61" s="89"/>
      <c r="K61" s="130">
        <f t="shared" si="1"/>
        <v>0</v>
      </c>
      <c r="L61" s="130">
        <f t="shared" si="2"/>
        <v>0</v>
      </c>
      <c r="M61" s="130" t="str">
        <f t="shared" si="3"/>
        <v xml:space="preserve"> </v>
      </c>
      <c r="N61" s="130">
        <f t="shared" si="4"/>
        <v>0</v>
      </c>
      <c r="O61" s="4"/>
    </row>
    <row r="62" spans="1:15" x14ac:dyDescent="0.2">
      <c r="A62" s="116"/>
      <c r="B62" s="90"/>
      <c r="C62" s="51"/>
      <c r="D62" s="52"/>
      <c r="E62" s="52"/>
      <c r="F62" s="47"/>
      <c r="G62" s="92"/>
      <c r="H62" s="94"/>
      <c r="I62" s="130">
        <f t="shared" si="0"/>
        <v>0</v>
      </c>
      <c r="J62" s="89"/>
      <c r="K62" s="130">
        <f t="shared" si="1"/>
        <v>0</v>
      </c>
      <c r="L62" s="130">
        <f t="shared" si="2"/>
        <v>0</v>
      </c>
      <c r="M62" s="130" t="str">
        <f t="shared" si="3"/>
        <v xml:space="preserve"> </v>
      </c>
      <c r="N62" s="130">
        <f t="shared" si="4"/>
        <v>0</v>
      </c>
      <c r="O62" s="4"/>
    </row>
    <row r="63" spans="1:15" x14ac:dyDescent="0.2">
      <c r="A63" s="116"/>
      <c r="B63" s="90"/>
      <c r="C63" s="51"/>
      <c r="D63" s="52"/>
      <c r="E63" s="52"/>
      <c r="F63" s="47"/>
      <c r="G63" s="92"/>
      <c r="H63" s="94"/>
      <c r="I63" s="130">
        <f t="shared" si="0"/>
        <v>0</v>
      </c>
      <c r="J63" s="89"/>
      <c r="K63" s="130">
        <f t="shared" si="1"/>
        <v>0</v>
      </c>
      <c r="L63" s="130">
        <f t="shared" si="2"/>
        <v>0</v>
      </c>
      <c r="M63" s="130" t="str">
        <f t="shared" si="3"/>
        <v xml:space="preserve"> </v>
      </c>
      <c r="N63" s="130">
        <f t="shared" si="4"/>
        <v>0</v>
      </c>
      <c r="O63" s="21"/>
    </row>
    <row r="64" spans="1:15" x14ac:dyDescent="0.2">
      <c r="A64" s="116"/>
      <c r="B64" s="90"/>
      <c r="C64" s="51"/>
      <c r="D64" s="52"/>
      <c r="E64" s="52"/>
      <c r="F64" s="47"/>
      <c r="G64" s="92"/>
      <c r="H64" s="94"/>
      <c r="I64" s="130">
        <f t="shared" si="0"/>
        <v>0</v>
      </c>
      <c r="J64" s="89"/>
      <c r="K64" s="130">
        <f t="shared" si="1"/>
        <v>0</v>
      </c>
      <c r="L64" s="130">
        <f t="shared" si="2"/>
        <v>0</v>
      </c>
      <c r="M64" s="130" t="str">
        <f t="shared" si="3"/>
        <v xml:space="preserve"> </v>
      </c>
      <c r="N64" s="130">
        <f t="shared" si="4"/>
        <v>0</v>
      </c>
      <c r="O64" s="4"/>
    </row>
    <row r="65" spans="1:15" x14ac:dyDescent="0.2">
      <c r="A65" s="116"/>
      <c r="B65" s="90"/>
      <c r="C65" s="51"/>
      <c r="D65" s="52"/>
      <c r="E65" s="52"/>
      <c r="F65" s="47"/>
      <c r="G65" s="92"/>
      <c r="H65" s="94"/>
      <c r="I65" s="130">
        <f t="shared" si="0"/>
        <v>0</v>
      </c>
      <c r="J65" s="89"/>
      <c r="K65" s="130">
        <f t="shared" si="1"/>
        <v>0</v>
      </c>
      <c r="L65" s="130">
        <f t="shared" si="2"/>
        <v>0</v>
      </c>
      <c r="M65" s="130" t="str">
        <f t="shared" si="3"/>
        <v xml:space="preserve"> </v>
      </c>
      <c r="N65" s="130">
        <f t="shared" si="4"/>
        <v>0</v>
      </c>
      <c r="O65" s="4"/>
    </row>
    <row r="66" spans="1:15" x14ac:dyDescent="0.2">
      <c r="A66" s="116"/>
      <c r="B66" s="90"/>
      <c r="C66" s="51"/>
      <c r="D66" s="52"/>
      <c r="E66" s="52"/>
      <c r="F66" s="47"/>
      <c r="G66" s="92"/>
      <c r="H66" s="94"/>
      <c r="I66" s="130">
        <f t="shared" si="0"/>
        <v>0</v>
      </c>
      <c r="J66" s="89"/>
      <c r="K66" s="130">
        <f t="shared" si="1"/>
        <v>0</v>
      </c>
      <c r="L66" s="130">
        <f t="shared" si="2"/>
        <v>0</v>
      </c>
      <c r="M66" s="130" t="str">
        <f t="shared" si="3"/>
        <v xml:space="preserve"> </v>
      </c>
      <c r="N66" s="130">
        <f t="shared" si="4"/>
        <v>0</v>
      </c>
      <c r="O66" s="4"/>
    </row>
    <row r="67" spans="1:15" x14ac:dyDescent="0.2">
      <c r="A67" s="116"/>
      <c r="B67" s="90"/>
      <c r="C67" s="51"/>
      <c r="D67" s="52"/>
      <c r="E67" s="52"/>
      <c r="F67" s="47"/>
      <c r="G67" s="92"/>
      <c r="H67" s="94"/>
      <c r="I67" s="130">
        <f t="shared" si="0"/>
        <v>0</v>
      </c>
      <c r="J67" s="89"/>
      <c r="K67" s="130">
        <f t="shared" si="1"/>
        <v>0</v>
      </c>
      <c r="L67" s="130">
        <f t="shared" si="2"/>
        <v>0</v>
      </c>
      <c r="M67" s="130" t="str">
        <f t="shared" si="3"/>
        <v xml:space="preserve"> </v>
      </c>
      <c r="N67" s="130">
        <f t="shared" si="4"/>
        <v>0</v>
      </c>
      <c r="O67" s="4"/>
    </row>
    <row r="68" spans="1:15" x14ac:dyDescent="0.2">
      <c r="A68" s="116"/>
      <c r="B68" s="90"/>
      <c r="C68" s="51"/>
      <c r="D68" s="52"/>
      <c r="E68" s="52"/>
      <c r="F68" s="47"/>
      <c r="G68" s="92"/>
      <c r="H68" s="94"/>
      <c r="I68" s="130">
        <f t="shared" si="0"/>
        <v>0</v>
      </c>
      <c r="J68" s="89"/>
      <c r="K68" s="130">
        <f t="shared" si="1"/>
        <v>0</v>
      </c>
      <c r="L68" s="130">
        <f t="shared" si="2"/>
        <v>0</v>
      </c>
      <c r="M68" s="130" t="str">
        <f t="shared" si="3"/>
        <v xml:space="preserve"> </v>
      </c>
      <c r="N68" s="130">
        <f t="shared" si="4"/>
        <v>0</v>
      </c>
      <c r="O68" s="4"/>
    </row>
    <row r="69" spans="1:15" x14ac:dyDescent="0.2">
      <c r="A69" s="116"/>
      <c r="B69" s="90"/>
      <c r="C69" s="51"/>
      <c r="D69" s="52"/>
      <c r="E69" s="52"/>
      <c r="F69" s="47"/>
      <c r="G69" s="92"/>
      <c r="H69" s="94"/>
      <c r="I69" s="130">
        <f t="shared" si="0"/>
        <v>0</v>
      </c>
      <c r="J69" s="89"/>
      <c r="K69" s="130">
        <f t="shared" si="1"/>
        <v>0</v>
      </c>
      <c r="L69" s="130">
        <f t="shared" si="2"/>
        <v>0</v>
      </c>
      <c r="M69" s="130" t="str">
        <f t="shared" si="3"/>
        <v xml:space="preserve"> </v>
      </c>
      <c r="N69" s="130">
        <f t="shared" si="4"/>
        <v>0</v>
      </c>
      <c r="O69" s="4"/>
    </row>
    <row r="70" spans="1:15" x14ac:dyDescent="0.2">
      <c r="A70" s="116"/>
      <c r="B70" s="90"/>
      <c r="C70" s="51"/>
      <c r="D70" s="52"/>
      <c r="E70" s="52"/>
      <c r="F70" s="47"/>
      <c r="G70" s="92"/>
      <c r="H70" s="94"/>
      <c r="I70" s="130">
        <f t="shared" si="0"/>
        <v>0</v>
      </c>
      <c r="J70" s="89"/>
      <c r="K70" s="130">
        <f t="shared" si="1"/>
        <v>0</v>
      </c>
      <c r="L70" s="130">
        <f t="shared" si="2"/>
        <v>0</v>
      </c>
      <c r="M70" s="130" t="str">
        <f t="shared" si="3"/>
        <v xml:space="preserve"> </v>
      </c>
      <c r="N70" s="130">
        <f t="shared" si="4"/>
        <v>0</v>
      </c>
      <c r="O70" s="21"/>
    </row>
    <row r="71" spans="1:15" x14ac:dyDescent="0.2">
      <c r="A71" s="116"/>
      <c r="B71" s="90"/>
      <c r="C71" s="51"/>
      <c r="D71" s="52"/>
      <c r="E71" s="52"/>
      <c r="F71" s="47"/>
      <c r="G71" s="92"/>
      <c r="H71" s="94"/>
      <c r="I71" s="130">
        <f t="shared" si="0"/>
        <v>0</v>
      </c>
      <c r="J71" s="89"/>
      <c r="K71" s="130">
        <f t="shared" si="1"/>
        <v>0</v>
      </c>
      <c r="L71" s="130">
        <f t="shared" si="2"/>
        <v>0</v>
      </c>
      <c r="M71" s="130" t="str">
        <f t="shared" si="3"/>
        <v xml:space="preserve"> </v>
      </c>
      <c r="N71" s="130">
        <f t="shared" si="4"/>
        <v>0</v>
      </c>
      <c r="O71" s="4"/>
    </row>
    <row r="72" spans="1:15" x14ac:dyDescent="0.2">
      <c r="A72" s="116"/>
      <c r="B72" s="90"/>
      <c r="C72" s="51"/>
      <c r="D72" s="52"/>
      <c r="E72" s="52"/>
      <c r="F72" s="47"/>
      <c r="G72" s="92"/>
      <c r="H72" s="94"/>
      <c r="I72" s="130">
        <f t="shared" ref="I72:I100" si="5">IF(E72&gt;0,E72-D72,0)</f>
        <v>0</v>
      </c>
      <c r="J72" s="89"/>
      <c r="K72" s="130">
        <f t="shared" ref="K72:K100" si="6">IF(G72="GUV",K71+I72,K71)</f>
        <v>0</v>
      </c>
      <c r="L72" s="130">
        <f t="shared" ref="L72:L100" si="7">L71+I72</f>
        <v>0</v>
      </c>
      <c r="M72" s="130" t="str">
        <f t="shared" ref="M72:M100" si="8">IF(G72="GUV",I72," ")</f>
        <v xml:space="preserve"> </v>
      </c>
      <c r="N72" s="130">
        <f t="shared" ref="N72:N100" si="9">IF(G72="GUV"," ",I72)</f>
        <v>0</v>
      </c>
      <c r="O72" s="4"/>
    </row>
    <row r="73" spans="1:15" x14ac:dyDescent="0.2">
      <c r="A73" s="116"/>
      <c r="B73" s="90"/>
      <c r="C73" s="91"/>
      <c r="D73" s="1"/>
      <c r="E73" s="1"/>
      <c r="F73" s="47"/>
      <c r="G73" s="92"/>
      <c r="H73" s="94"/>
      <c r="I73" s="130">
        <f t="shared" si="5"/>
        <v>0</v>
      </c>
      <c r="J73" s="89"/>
      <c r="K73" s="130">
        <f t="shared" si="6"/>
        <v>0</v>
      </c>
      <c r="L73" s="130">
        <f t="shared" si="7"/>
        <v>0</v>
      </c>
      <c r="M73" s="130" t="str">
        <f t="shared" si="8"/>
        <v xml:space="preserve"> </v>
      </c>
      <c r="N73" s="130">
        <f t="shared" si="9"/>
        <v>0</v>
      </c>
      <c r="O73" s="4"/>
    </row>
    <row r="74" spans="1:15" x14ac:dyDescent="0.2">
      <c r="A74" s="116"/>
      <c r="B74" s="90"/>
      <c r="C74" s="91"/>
      <c r="D74" s="1"/>
      <c r="E74" s="1"/>
      <c r="F74" s="47"/>
      <c r="G74" s="92"/>
      <c r="H74" s="94"/>
      <c r="I74" s="130">
        <f t="shared" si="5"/>
        <v>0</v>
      </c>
      <c r="J74" s="89"/>
      <c r="K74" s="130">
        <f t="shared" si="6"/>
        <v>0</v>
      </c>
      <c r="L74" s="130">
        <f t="shared" si="7"/>
        <v>0</v>
      </c>
      <c r="M74" s="130" t="str">
        <f t="shared" si="8"/>
        <v xml:space="preserve"> </v>
      </c>
      <c r="N74" s="130">
        <f t="shared" si="9"/>
        <v>0</v>
      </c>
      <c r="O74" s="4"/>
    </row>
    <row r="75" spans="1:15" x14ac:dyDescent="0.2">
      <c r="A75" s="116"/>
      <c r="B75" s="90"/>
      <c r="C75" s="91"/>
      <c r="D75" s="1"/>
      <c r="E75" s="1"/>
      <c r="F75" s="47"/>
      <c r="G75" s="92"/>
      <c r="H75" s="94"/>
      <c r="I75" s="130">
        <f t="shared" si="5"/>
        <v>0</v>
      </c>
      <c r="J75" s="89"/>
      <c r="K75" s="130">
        <f t="shared" si="6"/>
        <v>0</v>
      </c>
      <c r="L75" s="130">
        <f t="shared" si="7"/>
        <v>0</v>
      </c>
      <c r="M75" s="130" t="str">
        <f t="shared" si="8"/>
        <v xml:space="preserve"> </v>
      </c>
      <c r="N75" s="130">
        <f t="shared" si="9"/>
        <v>0</v>
      </c>
      <c r="O75" s="4"/>
    </row>
    <row r="76" spans="1:15" x14ac:dyDescent="0.2">
      <c r="A76" s="116"/>
      <c r="B76" s="90"/>
      <c r="C76" s="91"/>
      <c r="D76" s="1"/>
      <c r="E76" s="1"/>
      <c r="F76" s="47"/>
      <c r="G76" s="92"/>
      <c r="H76" s="94"/>
      <c r="I76" s="130">
        <f t="shared" si="5"/>
        <v>0</v>
      </c>
      <c r="J76" s="89"/>
      <c r="K76" s="130">
        <f t="shared" si="6"/>
        <v>0</v>
      </c>
      <c r="L76" s="130">
        <f t="shared" si="7"/>
        <v>0</v>
      </c>
      <c r="M76" s="130" t="str">
        <f t="shared" si="8"/>
        <v xml:space="preserve"> </v>
      </c>
      <c r="N76" s="130">
        <f t="shared" si="9"/>
        <v>0</v>
      </c>
      <c r="O76" s="4"/>
    </row>
    <row r="77" spans="1:15" x14ac:dyDescent="0.2">
      <c r="A77" s="116"/>
      <c r="B77" s="90"/>
      <c r="C77" s="91"/>
      <c r="D77" s="1"/>
      <c r="E77" s="1"/>
      <c r="F77" s="47"/>
      <c r="G77" s="92"/>
      <c r="H77" s="94"/>
      <c r="I77" s="130">
        <f t="shared" si="5"/>
        <v>0</v>
      </c>
      <c r="J77" s="89"/>
      <c r="K77" s="130">
        <f t="shared" si="6"/>
        <v>0</v>
      </c>
      <c r="L77" s="130">
        <f t="shared" si="7"/>
        <v>0</v>
      </c>
      <c r="M77" s="130" t="str">
        <f t="shared" si="8"/>
        <v xml:space="preserve"> </v>
      </c>
      <c r="N77" s="130">
        <f t="shared" si="9"/>
        <v>0</v>
      </c>
      <c r="O77" s="21"/>
    </row>
    <row r="78" spans="1:15" x14ac:dyDescent="0.2">
      <c r="A78" s="116"/>
      <c r="B78" s="90"/>
      <c r="C78" s="91"/>
      <c r="D78" s="1"/>
      <c r="E78" s="1"/>
      <c r="F78" s="47"/>
      <c r="G78" s="92"/>
      <c r="H78" s="94"/>
      <c r="I78" s="130">
        <f t="shared" si="5"/>
        <v>0</v>
      </c>
      <c r="J78" s="89"/>
      <c r="K78" s="130">
        <f t="shared" si="6"/>
        <v>0</v>
      </c>
      <c r="L78" s="130">
        <f t="shared" si="7"/>
        <v>0</v>
      </c>
      <c r="M78" s="130" t="str">
        <f t="shared" si="8"/>
        <v xml:space="preserve"> </v>
      </c>
      <c r="N78" s="130">
        <f t="shared" si="9"/>
        <v>0</v>
      </c>
      <c r="O78" s="4"/>
    </row>
    <row r="79" spans="1:15" x14ac:dyDescent="0.2">
      <c r="A79" s="116"/>
      <c r="B79" s="90"/>
      <c r="C79" s="91"/>
      <c r="D79" s="1"/>
      <c r="E79" s="1"/>
      <c r="F79" s="47"/>
      <c r="G79" s="92"/>
      <c r="H79" s="94"/>
      <c r="I79" s="130">
        <f t="shared" si="5"/>
        <v>0</v>
      </c>
      <c r="J79" s="89"/>
      <c r="K79" s="130">
        <f t="shared" si="6"/>
        <v>0</v>
      </c>
      <c r="L79" s="130">
        <f t="shared" si="7"/>
        <v>0</v>
      </c>
      <c r="M79" s="130" t="str">
        <f t="shared" si="8"/>
        <v xml:space="preserve"> </v>
      </c>
      <c r="N79" s="130">
        <f t="shared" si="9"/>
        <v>0</v>
      </c>
      <c r="O79" s="4"/>
    </row>
    <row r="80" spans="1:15" x14ac:dyDescent="0.2">
      <c r="A80" s="116"/>
      <c r="B80" s="90"/>
      <c r="C80" s="91"/>
      <c r="D80" s="1"/>
      <c r="E80" s="1"/>
      <c r="F80" s="47"/>
      <c r="G80" s="92"/>
      <c r="H80" s="94"/>
      <c r="I80" s="130">
        <f t="shared" si="5"/>
        <v>0</v>
      </c>
      <c r="J80" s="89"/>
      <c r="K80" s="130">
        <f t="shared" si="6"/>
        <v>0</v>
      </c>
      <c r="L80" s="130">
        <f t="shared" si="7"/>
        <v>0</v>
      </c>
      <c r="M80" s="130" t="str">
        <f t="shared" si="8"/>
        <v xml:space="preserve"> </v>
      </c>
      <c r="N80" s="130">
        <f t="shared" si="9"/>
        <v>0</v>
      </c>
      <c r="O80" s="4"/>
    </row>
    <row r="81" spans="1:15" x14ac:dyDescent="0.2">
      <c r="A81" s="116"/>
      <c r="B81" s="90"/>
      <c r="C81" s="91"/>
      <c r="D81" s="1"/>
      <c r="E81" s="1"/>
      <c r="F81" s="47"/>
      <c r="G81" s="92"/>
      <c r="H81" s="94"/>
      <c r="I81" s="130">
        <f t="shared" si="5"/>
        <v>0</v>
      </c>
      <c r="J81" s="89"/>
      <c r="K81" s="130">
        <f t="shared" si="6"/>
        <v>0</v>
      </c>
      <c r="L81" s="130">
        <f t="shared" si="7"/>
        <v>0</v>
      </c>
      <c r="M81" s="130" t="str">
        <f t="shared" si="8"/>
        <v xml:space="preserve"> </v>
      </c>
      <c r="N81" s="130">
        <f t="shared" si="9"/>
        <v>0</v>
      </c>
      <c r="O81" s="4"/>
    </row>
    <row r="82" spans="1:15" x14ac:dyDescent="0.2">
      <c r="A82" s="116"/>
      <c r="B82" s="90"/>
      <c r="C82" s="91"/>
      <c r="D82" s="1"/>
      <c r="E82" s="1"/>
      <c r="F82" s="47"/>
      <c r="G82" s="92"/>
      <c r="H82" s="94"/>
      <c r="I82" s="130">
        <f t="shared" si="5"/>
        <v>0</v>
      </c>
      <c r="J82" s="89"/>
      <c r="K82" s="130">
        <f t="shared" si="6"/>
        <v>0</v>
      </c>
      <c r="L82" s="130">
        <f t="shared" si="7"/>
        <v>0</v>
      </c>
      <c r="M82" s="130" t="str">
        <f t="shared" si="8"/>
        <v xml:space="preserve"> </v>
      </c>
      <c r="N82" s="130">
        <f t="shared" si="9"/>
        <v>0</v>
      </c>
      <c r="O82" s="4"/>
    </row>
    <row r="83" spans="1:15" x14ac:dyDescent="0.2">
      <c r="A83" s="116"/>
      <c r="B83" s="90"/>
      <c r="C83" s="91"/>
      <c r="D83" s="1"/>
      <c r="E83" s="1"/>
      <c r="F83" s="47"/>
      <c r="G83" s="92"/>
      <c r="H83" s="94"/>
      <c r="I83" s="130">
        <f t="shared" si="5"/>
        <v>0</v>
      </c>
      <c r="J83" s="89"/>
      <c r="K83" s="130">
        <f t="shared" si="6"/>
        <v>0</v>
      </c>
      <c r="L83" s="130">
        <f t="shared" si="7"/>
        <v>0</v>
      </c>
      <c r="M83" s="130" t="str">
        <f t="shared" si="8"/>
        <v xml:space="preserve"> </v>
      </c>
      <c r="N83" s="130">
        <f t="shared" si="9"/>
        <v>0</v>
      </c>
      <c r="O83" s="4"/>
    </row>
    <row r="84" spans="1:15" x14ac:dyDescent="0.2">
      <c r="A84" s="116"/>
      <c r="B84" s="90"/>
      <c r="C84" s="91"/>
      <c r="D84" s="1"/>
      <c r="E84" s="1"/>
      <c r="F84" s="47"/>
      <c r="G84" s="92"/>
      <c r="H84" s="94"/>
      <c r="I84" s="130">
        <f t="shared" si="5"/>
        <v>0</v>
      </c>
      <c r="J84" s="89"/>
      <c r="K84" s="130">
        <f t="shared" si="6"/>
        <v>0</v>
      </c>
      <c r="L84" s="130">
        <f t="shared" si="7"/>
        <v>0</v>
      </c>
      <c r="M84" s="130" t="str">
        <f t="shared" si="8"/>
        <v xml:space="preserve"> </v>
      </c>
      <c r="N84" s="130">
        <f t="shared" si="9"/>
        <v>0</v>
      </c>
      <c r="O84" s="4"/>
    </row>
    <row r="85" spans="1:15" x14ac:dyDescent="0.2">
      <c r="A85" s="116"/>
      <c r="B85" s="90"/>
      <c r="C85" s="91"/>
      <c r="D85" s="1"/>
      <c r="E85" s="1"/>
      <c r="F85" s="47"/>
      <c r="G85" s="92"/>
      <c r="H85" s="94"/>
      <c r="I85" s="130">
        <f t="shared" si="5"/>
        <v>0</v>
      </c>
      <c r="J85" s="89"/>
      <c r="K85" s="130">
        <f t="shared" si="6"/>
        <v>0</v>
      </c>
      <c r="L85" s="130">
        <f t="shared" si="7"/>
        <v>0</v>
      </c>
      <c r="M85" s="130" t="str">
        <f t="shared" si="8"/>
        <v xml:space="preserve"> </v>
      </c>
      <c r="N85" s="130">
        <f t="shared" si="9"/>
        <v>0</v>
      </c>
      <c r="O85" s="4"/>
    </row>
    <row r="86" spans="1:15" x14ac:dyDescent="0.2">
      <c r="A86" s="116"/>
      <c r="B86" s="90"/>
      <c r="C86" s="91"/>
      <c r="D86" s="1"/>
      <c r="E86" s="1"/>
      <c r="F86" s="47"/>
      <c r="G86" s="92"/>
      <c r="H86" s="94"/>
      <c r="I86" s="130">
        <f t="shared" si="5"/>
        <v>0</v>
      </c>
      <c r="J86" s="89"/>
      <c r="K86" s="130">
        <f t="shared" si="6"/>
        <v>0</v>
      </c>
      <c r="L86" s="130">
        <f t="shared" si="7"/>
        <v>0</v>
      </c>
      <c r="M86" s="130" t="str">
        <f t="shared" si="8"/>
        <v xml:space="preserve"> </v>
      </c>
      <c r="N86" s="130">
        <f t="shared" si="9"/>
        <v>0</v>
      </c>
      <c r="O86" s="4"/>
    </row>
    <row r="87" spans="1:15" x14ac:dyDescent="0.2">
      <c r="A87" s="116"/>
      <c r="B87" s="90"/>
      <c r="C87" s="91"/>
      <c r="D87" s="1"/>
      <c r="E87" s="1"/>
      <c r="F87" s="47"/>
      <c r="G87" s="92"/>
      <c r="H87" s="94"/>
      <c r="I87" s="130">
        <f t="shared" si="5"/>
        <v>0</v>
      </c>
      <c r="J87" s="89"/>
      <c r="K87" s="130">
        <f t="shared" si="6"/>
        <v>0</v>
      </c>
      <c r="L87" s="130">
        <f t="shared" si="7"/>
        <v>0</v>
      </c>
      <c r="M87" s="130" t="str">
        <f t="shared" si="8"/>
        <v xml:space="preserve"> </v>
      </c>
      <c r="N87" s="130">
        <f t="shared" si="9"/>
        <v>0</v>
      </c>
      <c r="O87" s="21"/>
    </row>
    <row r="88" spans="1:15" x14ac:dyDescent="0.2">
      <c r="A88" s="116"/>
      <c r="B88" s="90"/>
      <c r="C88" s="91"/>
      <c r="D88" s="1"/>
      <c r="E88" s="1"/>
      <c r="F88" s="47"/>
      <c r="G88" s="92"/>
      <c r="H88" s="94"/>
      <c r="I88" s="130">
        <f t="shared" si="5"/>
        <v>0</v>
      </c>
      <c r="J88" s="89"/>
      <c r="K88" s="130">
        <f t="shared" si="6"/>
        <v>0</v>
      </c>
      <c r="L88" s="130">
        <f t="shared" si="7"/>
        <v>0</v>
      </c>
      <c r="M88" s="130" t="str">
        <f t="shared" si="8"/>
        <v xml:space="preserve"> </v>
      </c>
      <c r="N88" s="130">
        <f t="shared" si="9"/>
        <v>0</v>
      </c>
      <c r="O88" s="4"/>
    </row>
    <row r="89" spans="1:15" x14ac:dyDescent="0.2">
      <c r="A89" s="116"/>
      <c r="B89" s="90"/>
      <c r="C89" s="91"/>
      <c r="D89" s="1"/>
      <c r="E89" s="1"/>
      <c r="F89" s="47"/>
      <c r="G89" s="92"/>
      <c r="H89" s="94"/>
      <c r="I89" s="130">
        <f t="shared" si="5"/>
        <v>0</v>
      </c>
      <c r="J89" s="89"/>
      <c r="K89" s="130">
        <f t="shared" si="6"/>
        <v>0</v>
      </c>
      <c r="L89" s="130">
        <f t="shared" si="7"/>
        <v>0</v>
      </c>
      <c r="M89" s="130" t="str">
        <f t="shared" si="8"/>
        <v xml:space="preserve"> </v>
      </c>
      <c r="N89" s="130">
        <f t="shared" si="9"/>
        <v>0</v>
      </c>
      <c r="O89" s="4"/>
    </row>
    <row r="90" spans="1:15" x14ac:dyDescent="0.2">
      <c r="A90" s="116"/>
      <c r="B90" s="90"/>
      <c r="C90" s="91"/>
      <c r="D90" s="1"/>
      <c r="E90" s="1"/>
      <c r="F90" s="47"/>
      <c r="G90" s="92"/>
      <c r="H90" s="94"/>
      <c r="I90" s="130">
        <f t="shared" si="5"/>
        <v>0</v>
      </c>
      <c r="J90" s="89"/>
      <c r="K90" s="130">
        <f t="shared" si="6"/>
        <v>0</v>
      </c>
      <c r="L90" s="130">
        <f t="shared" si="7"/>
        <v>0</v>
      </c>
      <c r="M90" s="130" t="str">
        <f t="shared" si="8"/>
        <v xml:space="preserve"> </v>
      </c>
      <c r="N90" s="130">
        <f t="shared" si="9"/>
        <v>0</v>
      </c>
      <c r="O90" s="4"/>
    </row>
    <row r="91" spans="1:15" x14ac:dyDescent="0.2">
      <c r="A91" s="116"/>
      <c r="B91" s="90"/>
      <c r="C91" s="91"/>
      <c r="D91" s="1"/>
      <c r="E91" s="1"/>
      <c r="F91" s="47"/>
      <c r="G91" s="92"/>
      <c r="H91" s="94"/>
      <c r="I91" s="130">
        <f t="shared" si="5"/>
        <v>0</v>
      </c>
      <c r="J91" s="89"/>
      <c r="K91" s="130">
        <f t="shared" si="6"/>
        <v>0</v>
      </c>
      <c r="L91" s="130">
        <f t="shared" si="7"/>
        <v>0</v>
      </c>
      <c r="M91" s="130" t="str">
        <f t="shared" si="8"/>
        <v xml:space="preserve"> </v>
      </c>
      <c r="N91" s="130">
        <f t="shared" si="9"/>
        <v>0</v>
      </c>
      <c r="O91" s="4"/>
    </row>
    <row r="92" spans="1:15" x14ac:dyDescent="0.2">
      <c r="A92" s="116"/>
      <c r="B92" s="90"/>
      <c r="C92" s="91"/>
      <c r="D92" s="1"/>
      <c r="E92" s="1"/>
      <c r="F92" s="47"/>
      <c r="G92" s="92"/>
      <c r="H92" s="94"/>
      <c r="I92" s="130">
        <f t="shared" si="5"/>
        <v>0</v>
      </c>
      <c r="J92" s="89"/>
      <c r="K92" s="130">
        <f t="shared" si="6"/>
        <v>0</v>
      </c>
      <c r="L92" s="130">
        <f t="shared" si="7"/>
        <v>0</v>
      </c>
      <c r="M92" s="130" t="str">
        <f t="shared" si="8"/>
        <v xml:space="preserve"> </v>
      </c>
      <c r="N92" s="130">
        <f t="shared" si="9"/>
        <v>0</v>
      </c>
      <c r="O92" s="4"/>
    </row>
    <row r="93" spans="1:15" x14ac:dyDescent="0.2">
      <c r="A93" s="116"/>
      <c r="B93" s="90"/>
      <c r="C93" s="91"/>
      <c r="D93" s="1"/>
      <c r="E93" s="1"/>
      <c r="F93" s="47"/>
      <c r="G93" s="92"/>
      <c r="H93" s="94"/>
      <c r="I93" s="130">
        <f t="shared" si="5"/>
        <v>0</v>
      </c>
      <c r="J93" s="89"/>
      <c r="K93" s="130">
        <f t="shared" si="6"/>
        <v>0</v>
      </c>
      <c r="L93" s="130">
        <f t="shared" si="7"/>
        <v>0</v>
      </c>
      <c r="M93" s="130" t="str">
        <f t="shared" si="8"/>
        <v xml:space="preserve"> </v>
      </c>
      <c r="N93" s="130">
        <f t="shared" si="9"/>
        <v>0</v>
      </c>
      <c r="O93" s="4"/>
    </row>
    <row r="94" spans="1:15" x14ac:dyDescent="0.2">
      <c r="A94" s="116"/>
      <c r="B94" s="90"/>
      <c r="C94" s="91"/>
      <c r="D94" s="1"/>
      <c r="E94" s="1"/>
      <c r="F94" s="47"/>
      <c r="G94" s="92"/>
      <c r="H94" s="94"/>
      <c r="I94" s="130">
        <f t="shared" si="5"/>
        <v>0</v>
      </c>
      <c r="J94" s="89"/>
      <c r="K94" s="130">
        <f t="shared" si="6"/>
        <v>0</v>
      </c>
      <c r="L94" s="130">
        <f t="shared" si="7"/>
        <v>0</v>
      </c>
      <c r="M94" s="130" t="str">
        <f t="shared" si="8"/>
        <v xml:space="preserve"> </v>
      </c>
      <c r="N94" s="130">
        <f t="shared" si="9"/>
        <v>0</v>
      </c>
      <c r="O94" s="21"/>
    </row>
    <row r="95" spans="1:15" x14ac:dyDescent="0.2">
      <c r="A95" s="116"/>
      <c r="B95" s="90"/>
      <c r="C95" s="91"/>
      <c r="D95" s="1"/>
      <c r="E95" s="1"/>
      <c r="F95" s="47"/>
      <c r="G95" s="92"/>
      <c r="H95" s="94"/>
      <c r="I95" s="130">
        <f t="shared" si="5"/>
        <v>0</v>
      </c>
      <c r="J95" s="89"/>
      <c r="K95" s="130">
        <f t="shared" si="6"/>
        <v>0</v>
      </c>
      <c r="L95" s="130">
        <f t="shared" si="7"/>
        <v>0</v>
      </c>
      <c r="M95" s="130" t="str">
        <f t="shared" si="8"/>
        <v xml:space="preserve"> </v>
      </c>
      <c r="N95" s="130">
        <f t="shared" si="9"/>
        <v>0</v>
      </c>
      <c r="O95" s="4"/>
    </row>
    <row r="96" spans="1:15" x14ac:dyDescent="0.2">
      <c r="A96" s="116"/>
      <c r="B96" s="90"/>
      <c r="C96" s="91"/>
      <c r="D96" s="1"/>
      <c r="E96" s="1"/>
      <c r="F96" s="47"/>
      <c r="G96" s="92"/>
      <c r="H96" s="94"/>
      <c r="I96" s="130">
        <f t="shared" si="5"/>
        <v>0</v>
      </c>
      <c r="J96" s="89"/>
      <c r="K96" s="130">
        <f t="shared" si="6"/>
        <v>0</v>
      </c>
      <c r="L96" s="130">
        <f t="shared" si="7"/>
        <v>0</v>
      </c>
      <c r="M96" s="130" t="str">
        <f t="shared" si="8"/>
        <v xml:space="preserve"> </v>
      </c>
      <c r="N96" s="130">
        <f t="shared" si="9"/>
        <v>0</v>
      </c>
      <c r="O96" s="4"/>
    </row>
    <row r="97" spans="1:18" x14ac:dyDescent="0.2">
      <c r="A97" s="116"/>
      <c r="B97" s="90"/>
      <c r="C97" s="91"/>
      <c r="D97" s="1"/>
      <c r="E97" s="1"/>
      <c r="F97" s="47"/>
      <c r="G97" s="92"/>
      <c r="H97" s="94"/>
      <c r="I97" s="130">
        <f t="shared" si="5"/>
        <v>0</v>
      </c>
      <c r="J97" s="89"/>
      <c r="K97" s="130">
        <f t="shared" si="6"/>
        <v>0</v>
      </c>
      <c r="L97" s="130">
        <f t="shared" si="7"/>
        <v>0</v>
      </c>
      <c r="M97" s="130" t="str">
        <f t="shared" si="8"/>
        <v xml:space="preserve"> </v>
      </c>
      <c r="N97" s="130">
        <f t="shared" si="9"/>
        <v>0</v>
      </c>
      <c r="O97" s="4"/>
    </row>
    <row r="98" spans="1:18" x14ac:dyDescent="0.2">
      <c r="A98" s="116"/>
      <c r="B98" s="90"/>
      <c r="C98" s="91"/>
      <c r="D98" s="1"/>
      <c r="E98" s="1"/>
      <c r="F98" s="47"/>
      <c r="G98" s="92"/>
      <c r="H98" s="94"/>
      <c r="I98" s="130">
        <f t="shared" si="5"/>
        <v>0</v>
      </c>
      <c r="J98" s="89"/>
      <c r="K98" s="130">
        <f t="shared" si="6"/>
        <v>0</v>
      </c>
      <c r="L98" s="130">
        <f t="shared" si="7"/>
        <v>0</v>
      </c>
      <c r="M98" s="130" t="str">
        <f t="shared" si="8"/>
        <v xml:space="preserve"> </v>
      </c>
      <c r="N98" s="130">
        <f t="shared" si="9"/>
        <v>0</v>
      </c>
      <c r="O98" s="4"/>
    </row>
    <row r="99" spans="1:18" x14ac:dyDescent="0.2">
      <c r="A99" s="116"/>
      <c r="B99" s="90"/>
      <c r="C99" s="91"/>
      <c r="D99" s="1"/>
      <c r="E99" s="1"/>
      <c r="F99" s="47"/>
      <c r="G99" s="92"/>
      <c r="H99" s="94"/>
      <c r="I99" s="130">
        <f t="shared" si="5"/>
        <v>0</v>
      </c>
      <c r="J99" s="89"/>
      <c r="K99" s="130">
        <f t="shared" si="6"/>
        <v>0</v>
      </c>
      <c r="L99" s="130">
        <f t="shared" si="7"/>
        <v>0</v>
      </c>
      <c r="M99" s="130" t="str">
        <f t="shared" si="8"/>
        <v xml:space="preserve"> </v>
      </c>
      <c r="N99" s="130">
        <f t="shared" si="9"/>
        <v>0</v>
      </c>
      <c r="O99" s="4"/>
    </row>
    <row r="100" spans="1:18" x14ac:dyDescent="0.2">
      <c r="A100" s="116"/>
      <c r="B100" s="90"/>
      <c r="C100" s="91"/>
      <c r="D100" s="1"/>
      <c r="E100" s="1"/>
      <c r="F100" s="47"/>
      <c r="G100" s="92"/>
      <c r="H100" s="94"/>
      <c r="I100" s="130">
        <f t="shared" si="5"/>
        <v>0</v>
      </c>
      <c r="J100" s="89"/>
      <c r="K100" s="130">
        <f t="shared" si="6"/>
        <v>0</v>
      </c>
      <c r="L100" s="130">
        <f t="shared" si="7"/>
        <v>0</v>
      </c>
      <c r="M100" s="130" t="str">
        <f t="shared" si="8"/>
        <v xml:space="preserve"> </v>
      </c>
      <c r="N100" s="130">
        <f t="shared" si="9"/>
        <v>0</v>
      </c>
      <c r="O100" s="4"/>
    </row>
    <row r="101" spans="1:18" x14ac:dyDescent="0.2">
      <c r="K101" s="130">
        <f>MAX(K6:K100)</f>
        <v>0</v>
      </c>
      <c r="L101" s="130">
        <f>MAX(L6:L100)</f>
        <v>0</v>
      </c>
      <c r="M101" s="130">
        <f>SUM(M7:M100)</f>
        <v>0</v>
      </c>
      <c r="N101" s="130">
        <f>SUM(N7:N100)</f>
        <v>0</v>
      </c>
      <c r="O101" s="4"/>
    </row>
    <row r="102" spans="1:18" x14ac:dyDescent="0.2">
      <c r="D102" s="16"/>
      <c r="M102" s="75"/>
      <c r="N102" s="3"/>
      <c r="O102" s="4"/>
    </row>
    <row r="103" spans="1:18" x14ac:dyDescent="0.2">
      <c r="D103" s="16"/>
      <c r="M103" s="75"/>
      <c r="N103" s="3"/>
      <c r="O103" s="4"/>
    </row>
    <row r="104" spans="1:18" x14ac:dyDescent="0.2">
      <c r="I104" s="5"/>
      <c r="K104" s="5"/>
      <c r="M104" s="75"/>
      <c r="N104" s="3"/>
      <c r="O104" s="4"/>
    </row>
    <row r="105" spans="1:18" x14ac:dyDescent="0.2">
      <c r="M105" s="75"/>
      <c r="N105" s="3"/>
      <c r="O105" s="4"/>
    </row>
    <row r="106" spans="1:18" x14ac:dyDescent="0.2">
      <c r="I106" s="18"/>
      <c r="K106" s="18"/>
      <c r="M106" s="75"/>
      <c r="N106" s="3"/>
      <c r="O106" s="4"/>
      <c r="P106" s="16"/>
      <c r="R106" s="16"/>
    </row>
    <row r="107" spans="1:18" x14ac:dyDescent="0.2">
      <c r="I107" s="19"/>
      <c r="K107" s="19"/>
      <c r="M107" s="75"/>
      <c r="N107" s="3"/>
      <c r="O107" s="4"/>
      <c r="P107" s="16"/>
    </row>
    <row r="108" spans="1:18" x14ac:dyDescent="0.2">
      <c r="D108" s="16"/>
      <c r="E108" s="16"/>
      <c r="G108" s="17"/>
      <c r="H108" s="17"/>
      <c r="I108" s="20"/>
      <c r="J108" s="17"/>
      <c r="K108" s="20"/>
      <c r="M108" s="75"/>
      <c r="N108" s="3"/>
      <c r="O108" s="4"/>
    </row>
    <row r="109" spans="1:18" x14ac:dyDescent="0.2">
      <c r="D109" s="16"/>
      <c r="E109" s="16"/>
      <c r="G109" s="17"/>
      <c r="H109" s="17"/>
      <c r="I109" s="18"/>
      <c r="J109" s="17"/>
      <c r="K109" s="18"/>
      <c r="M109" s="75"/>
      <c r="N109" s="3"/>
      <c r="O109" s="4"/>
    </row>
    <row r="110" spans="1:18" x14ac:dyDescent="0.2">
      <c r="D110" s="16"/>
      <c r="E110" s="16"/>
      <c r="G110" s="17"/>
      <c r="H110" s="17"/>
      <c r="I110" s="16"/>
      <c r="J110" s="17"/>
      <c r="K110" s="16"/>
      <c r="M110" s="75"/>
      <c r="N110" s="3"/>
      <c r="O110" s="4"/>
    </row>
    <row r="111" spans="1:18" x14ac:dyDescent="0.2">
      <c r="D111" s="16"/>
      <c r="E111" s="16"/>
      <c r="G111" s="17"/>
      <c r="H111" s="17"/>
      <c r="I111" s="16"/>
      <c r="J111" s="17"/>
      <c r="K111" s="16"/>
      <c r="M111" s="75"/>
      <c r="N111" s="3"/>
      <c r="O111" s="4"/>
    </row>
    <row r="112" spans="1:18" x14ac:dyDescent="0.2">
      <c r="D112" s="16"/>
      <c r="E112" s="16"/>
      <c r="G112" s="17"/>
      <c r="H112" s="17"/>
      <c r="I112" s="16"/>
      <c r="J112" s="17"/>
      <c r="K112" s="16"/>
      <c r="M112" s="75"/>
      <c r="N112" s="3"/>
      <c r="O112" s="4"/>
    </row>
    <row r="113" spans="4:15" x14ac:dyDescent="0.2">
      <c r="D113" s="16"/>
      <c r="E113" s="16"/>
      <c r="G113" s="17"/>
      <c r="H113" s="17"/>
      <c r="I113" s="16"/>
      <c r="J113" s="17"/>
      <c r="K113" s="16"/>
      <c r="M113" s="75"/>
      <c r="N113" s="3"/>
      <c r="O113" s="4"/>
    </row>
    <row r="114" spans="4:15" x14ac:dyDescent="0.2">
      <c r="D114" s="16"/>
      <c r="E114" s="16"/>
      <c r="G114" s="17"/>
      <c r="H114" s="17"/>
      <c r="I114" s="16"/>
      <c r="J114" s="17"/>
      <c r="K114" s="16"/>
      <c r="M114" s="75"/>
      <c r="N114" s="3"/>
      <c r="O114" s="4"/>
    </row>
    <row r="115" spans="4:15" x14ac:dyDescent="0.2">
      <c r="D115" s="16"/>
      <c r="E115" s="16"/>
      <c r="G115" s="17"/>
      <c r="H115" s="17"/>
      <c r="I115" s="16"/>
      <c r="J115" s="17"/>
      <c r="K115" s="16"/>
      <c r="M115" s="75"/>
      <c r="N115" s="3"/>
      <c r="O115" s="4"/>
    </row>
    <row r="116" spans="4:15" x14ac:dyDescent="0.2">
      <c r="D116" s="16"/>
      <c r="E116" s="16"/>
      <c r="G116" s="17"/>
      <c r="H116" s="17"/>
      <c r="I116" s="16"/>
      <c r="J116" s="17"/>
      <c r="K116" s="16"/>
      <c r="M116" s="75"/>
      <c r="N116" s="3"/>
      <c r="O116" s="4"/>
    </row>
    <row r="117" spans="4:15" x14ac:dyDescent="0.2">
      <c r="D117" s="16"/>
      <c r="E117" s="16"/>
      <c r="G117" s="17"/>
      <c r="H117" s="17"/>
      <c r="I117" s="16"/>
      <c r="J117" s="17"/>
      <c r="K117" s="16"/>
      <c r="M117" s="74"/>
      <c r="N117" s="75"/>
    </row>
    <row r="118" spans="4:15" x14ac:dyDescent="0.2">
      <c r="D118" s="16"/>
      <c r="E118" s="16"/>
      <c r="G118" s="17"/>
      <c r="H118" s="17"/>
      <c r="I118" s="16"/>
      <c r="J118" s="17"/>
      <c r="K118" s="16"/>
      <c r="M118" s="74"/>
      <c r="N118" s="75"/>
    </row>
    <row r="119" spans="4:15" x14ac:dyDescent="0.2">
      <c r="D119" s="16"/>
      <c r="E119" s="16"/>
      <c r="G119" s="17"/>
      <c r="H119" s="17"/>
      <c r="I119" s="16"/>
      <c r="J119" s="17"/>
      <c r="K119" s="16"/>
      <c r="M119" s="74"/>
      <c r="N119" s="75"/>
    </row>
    <row r="120" spans="4:15" x14ac:dyDescent="0.2">
      <c r="D120" s="16"/>
      <c r="E120" s="16"/>
      <c r="G120" s="17"/>
      <c r="H120" s="17"/>
      <c r="I120" s="16"/>
      <c r="J120" s="17"/>
      <c r="K120" s="16"/>
      <c r="M120" s="74"/>
      <c r="N120" s="75"/>
    </row>
    <row r="121" spans="4:15" x14ac:dyDescent="0.2">
      <c r="D121" s="16"/>
      <c r="E121" s="16"/>
      <c r="G121" s="17"/>
      <c r="H121" s="17"/>
      <c r="I121" s="16"/>
      <c r="J121" s="17"/>
      <c r="K121" s="16"/>
      <c r="M121" s="74"/>
      <c r="N121" s="75"/>
    </row>
    <row r="122" spans="4:15" x14ac:dyDescent="0.2">
      <c r="D122" s="16"/>
      <c r="E122" s="16"/>
      <c r="G122" s="17"/>
      <c r="H122" s="17"/>
      <c r="I122" s="16"/>
      <c r="J122" s="17"/>
      <c r="K122" s="16"/>
      <c r="M122" s="74"/>
      <c r="N122" s="75"/>
    </row>
    <row r="123" spans="4:15" x14ac:dyDescent="0.2">
      <c r="D123" s="16"/>
      <c r="E123" s="16"/>
      <c r="G123" s="17"/>
      <c r="H123" s="17"/>
      <c r="I123" s="16"/>
      <c r="J123" s="17"/>
      <c r="K123" s="16"/>
      <c r="M123" s="74"/>
      <c r="N123" s="75"/>
    </row>
    <row r="124" spans="4:15" x14ac:dyDescent="0.2">
      <c r="D124" s="16"/>
      <c r="E124" s="16"/>
      <c r="G124" s="17"/>
      <c r="H124" s="17"/>
      <c r="I124" s="16"/>
      <c r="J124" s="17"/>
      <c r="K124" s="16"/>
      <c r="M124" s="74"/>
      <c r="N124" s="75"/>
    </row>
    <row r="125" spans="4:15" x14ac:dyDescent="0.2">
      <c r="D125" s="16"/>
      <c r="E125" s="16"/>
      <c r="G125" s="17"/>
      <c r="H125" s="17"/>
      <c r="I125" s="16"/>
      <c r="J125" s="17"/>
      <c r="K125" s="16"/>
      <c r="M125" s="74"/>
      <c r="N125" s="75"/>
    </row>
    <row r="126" spans="4:15" x14ac:dyDescent="0.2">
      <c r="D126" s="16"/>
      <c r="E126" s="16"/>
      <c r="G126" s="17"/>
      <c r="H126" s="17"/>
      <c r="I126" s="16"/>
      <c r="J126" s="17"/>
      <c r="K126" s="16"/>
      <c r="M126" s="74"/>
      <c r="N126" s="75"/>
    </row>
    <row r="127" spans="4:15" x14ac:dyDescent="0.2">
      <c r="D127" s="16"/>
      <c r="E127" s="16"/>
      <c r="G127" s="17"/>
      <c r="H127" s="17"/>
      <c r="I127" s="16"/>
      <c r="J127" s="17"/>
      <c r="K127" s="16"/>
      <c r="M127" s="74"/>
      <c r="N127" s="75"/>
    </row>
    <row r="128" spans="4:15" x14ac:dyDescent="0.2">
      <c r="D128" s="16"/>
      <c r="E128" s="16"/>
      <c r="G128" s="17"/>
      <c r="H128" s="17"/>
      <c r="I128" s="16"/>
      <c r="J128" s="17"/>
      <c r="K128" s="16"/>
      <c r="M128" s="74"/>
      <c r="N128" s="75"/>
    </row>
    <row r="129" spans="4:14" x14ac:dyDescent="0.2">
      <c r="D129" s="16"/>
      <c r="E129" s="16"/>
      <c r="G129" s="17"/>
      <c r="H129" s="17"/>
      <c r="I129" s="16"/>
      <c r="J129" s="17"/>
      <c r="K129" s="16"/>
      <c r="M129" s="74"/>
      <c r="N129" s="75"/>
    </row>
    <row r="130" spans="4:14" x14ac:dyDescent="0.2">
      <c r="D130" s="16"/>
      <c r="E130" s="16"/>
      <c r="G130" s="17"/>
      <c r="H130" s="17"/>
      <c r="I130" s="16"/>
      <c r="J130" s="17"/>
      <c r="K130" s="16"/>
      <c r="M130" s="74"/>
      <c r="N130" s="75"/>
    </row>
    <row r="131" spans="4:14" x14ac:dyDescent="0.2">
      <c r="D131" s="16"/>
      <c r="E131" s="16"/>
      <c r="G131" s="17"/>
      <c r="H131" s="17"/>
      <c r="I131" s="16"/>
      <c r="J131" s="17"/>
      <c r="K131" s="16"/>
      <c r="M131" s="74"/>
      <c r="N131" s="75"/>
    </row>
    <row r="132" spans="4:14" x14ac:dyDescent="0.2">
      <c r="M132" s="74"/>
      <c r="N132" s="75"/>
    </row>
    <row r="133" spans="4:14" x14ac:dyDescent="0.2">
      <c r="M133" s="74"/>
      <c r="N133" s="75"/>
    </row>
    <row r="134" spans="4:14" x14ac:dyDescent="0.2">
      <c r="M134" s="74"/>
      <c r="N134" s="75"/>
    </row>
    <row r="135" spans="4:14" x14ac:dyDescent="0.2">
      <c r="I135" s="5"/>
      <c r="K135" s="5"/>
      <c r="M135" s="74"/>
      <c r="N135" s="75"/>
    </row>
    <row r="136" spans="4:14" x14ac:dyDescent="0.2">
      <c r="M136" s="74"/>
      <c r="N136" s="75"/>
    </row>
    <row r="137" spans="4:14" x14ac:dyDescent="0.2">
      <c r="I137" s="21"/>
      <c r="K137" s="21"/>
      <c r="M137" s="74"/>
      <c r="N137" s="75"/>
    </row>
    <row r="138" spans="4:14" x14ac:dyDescent="0.2">
      <c r="I138" s="19"/>
      <c r="K138" s="19"/>
      <c r="M138" s="74"/>
      <c r="N138" s="75"/>
    </row>
    <row r="139" spans="4:14" x14ac:dyDescent="0.2">
      <c r="M139" s="74"/>
      <c r="N139" s="76"/>
    </row>
    <row r="140" spans="4:14" x14ac:dyDescent="0.2">
      <c r="M140" s="74"/>
      <c r="N140" s="75"/>
    </row>
    <row r="141" spans="4:14" x14ac:dyDescent="0.2">
      <c r="M141" s="74"/>
      <c r="N141" s="77"/>
    </row>
    <row r="142" spans="4:14" x14ac:dyDescent="0.2">
      <c r="M142" s="74"/>
      <c r="N142" s="78"/>
    </row>
    <row r="143" spans="4:14" x14ac:dyDescent="0.2">
      <c r="N143" s="20"/>
    </row>
    <row r="144" spans="4:14" x14ac:dyDescent="0.2">
      <c r="N144" s="18"/>
    </row>
  </sheetData>
  <mergeCells count="2">
    <mergeCell ref="P1:S1"/>
    <mergeCell ref="M6:N6"/>
  </mergeCells>
  <printOptions gridLines="1"/>
  <pageMargins left="0.78740157499999996" right="0.78740157499999996" top="0.984251969" bottom="0.984251969" header="0.5" footer="0.5"/>
  <headerFooter alignWithMargins="0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0CC9F3-AD15-4BE5-8443-E403708B995E}">
          <x14:formula1>
            <xm:f>Beginn!$C$3:$C$8</xm:f>
          </x14:formula1>
          <xm:sqref>G7:G100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tabColor rgb="FFFFC000"/>
  </sheetPr>
  <dimension ref="A1:T144"/>
  <sheetViews>
    <sheetView workbookViewId="0">
      <selection activeCell="E10" sqref="E10"/>
    </sheetView>
  </sheetViews>
  <sheetFormatPr baseColWidth="10" defaultRowHeight="12.75" x14ac:dyDescent="0.2"/>
  <cols>
    <col min="1" max="1" width="6.7109375" style="2" customWidth="1"/>
    <col min="2" max="2" width="3.7109375" style="3" customWidth="1"/>
    <col min="3" max="3" width="10.140625" style="4" customWidth="1"/>
    <col min="4" max="5" width="7.7109375" style="4" customWidth="1"/>
    <col min="6" max="6" width="7.7109375" style="48" customWidth="1"/>
    <col min="7" max="7" width="7.5703125" style="5" customWidth="1"/>
    <col min="8" max="8" width="26.42578125" style="5" customWidth="1"/>
    <col min="9" max="9" width="8.140625" style="4" customWidth="1"/>
    <col min="10" max="10" width="1.85546875" style="5" customWidth="1"/>
    <col min="11" max="11" width="8.140625" style="4" customWidth="1"/>
    <col min="12" max="12" width="7.5703125" style="4" customWidth="1"/>
    <col min="13" max="13" width="9.28515625" style="3" customWidth="1"/>
    <col min="14" max="14" width="8" style="4" customWidth="1"/>
    <col min="15" max="15" width="15.7109375" style="3" customWidth="1"/>
    <col min="16" max="17" width="11.42578125" style="4"/>
    <col min="18" max="18" width="9" style="4" customWidth="1"/>
    <col min="19" max="19" width="8" style="4" customWidth="1"/>
    <col min="20" max="20" width="7.7109375" style="4" customWidth="1"/>
    <col min="21" max="16384" width="11.42578125" style="4"/>
  </cols>
  <sheetData>
    <row r="1" spans="1:20" x14ac:dyDescent="0.2">
      <c r="M1" s="4"/>
      <c r="N1" s="3"/>
      <c r="P1" s="228">
        <f>C2</f>
        <v>2040</v>
      </c>
      <c r="Q1" s="228"/>
      <c r="R1" s="228"/>
      <c r="S1" s="228"/>
      <c r="T1" s="3"/>
    </row>
    <row r="2" spans="1:20" ht="23.25" x14ac:dyDescent="0.35">
      <c r="C2" s="6">
        <v>2040</v>
      </c>
      <c r="M2" s="4"/>
      <c r="N2" s="3"/>
      <c r="P2" s="32" t="s">
        <v>9</v>
      </c>
      <c r="Q2" s="32"/>
      <c r="R2" s="33" t="s">
        <v>1</v>
      </c>
      <c r="S2" s="33"/>
      <c r="T2" s="3"/>
    </row>
    <row r="3" spans="1:20" x14ac:dyDescent="0.2">
      <c r="M3" s="4"/>
      <c r="N3" s="3"/>
      <c r="P3" s="32" t="s">
        <v>11</v>
      </c>
      <c r="Q3" s="32" t="s">
        <v>61</v>
      </c>
      <c r="R3" s="33" t="s">
        <v>11</v>
      </c>
      <c r="S3" s="33" t="s">
        <v>61</v>
      </c>
      <c r="T3" s="3"/>
    </row>
    <row r="4" spans="1:20" x14ac:dyDescent="0.2">
      <c r="A4" s="129"/>
      <c r="B4" s="8" t="s">
        <v>2</v>
      </c>
      <c r="C4" s="9" t="s">
        <v>3</v>
      </c>
      <c r="D4" s="9" t="s">
        <v>4</v>
      </c>
      <c r="E4" s="9" t="s">
        <v>5</v>
      </c>
      <c r="F4" s="49" t="s">
        <v>6</v>
      </c>
      <c r="G4" s="9" t="s">
        <v>8</v>
      </c>
      <c r="H4" s="9" t="s">
        <v>41</v>
      </c>
      <c r="I4" s="9" t="s">
        <v>7</v>
      </c>
      <c r="J4" s="9"/>
      <c r="K4" s="9" t="s">
        <v>1</v>
      </c>
      <c r="L4" s="10" t="s">
        <v>9</v>
      </c>
      <c r="M4" s="9" t="s">
        <v>1</v>
      </c>
      <c r="N4" s="95" t="s">
        <v>9</v>
      </c>
      <c r="P4" s="34">
        <f>COUNT(A7:A100)</f>
        <v>0</v>
      </c>
      <c r="Q4" s="134">
        <f>M101+N101</f>
        <v>0</v>
      </c>
      <c r="R4" s="35">
        <f>COUNTIF(G7:G100,"GUV")</f>
        <v>0</v>
      </c>
      <c r="S4" s="135">
        <f>M101</f>
        <v>0</v>
      </c>
      <c r="T4" s="3"/>
    </row>
    <row r="5" spans="1:20" x14ac:dyDescent="0.2">
      <c r="A5" s="11"/>
      <c r="B5" s="12"/>
      <c r="C5" s="5"/>
      <c r="D5" s="5"/>
      <c r="E5" s="5"/>
      <c r="F5" s="50"/>
      <c r="I5" s="5"/>
      <c r="K5" s="13" t="s">
        <v>61</v>
      </c>
      <c r="L5" s="13" t="s">
        <v>61</v>
      </c>
      <c r="M5" s="128"/>
      <c r="N5" s="15"/>
      <c r="P5" s="15"/>
      <c r="Q5" s="15"/>
      <c r="R5" s="15"/>
      <c r="S5" s="15"/>
      <c r="T5" s="15"/>
    </row>
    <row r="6" spans="1:20" x14ac:dyDescent="0.2">
      <c r="K6" s="131">
        <f>'2039'!$K$101</f>
        <v>0</v>
      </c>
      <c r="L6" s="131">
        <f>'2039'!$L$101</f>
        <v>0</v>
      </c>
      <c r="M6" s="229">
        <f>C2</f>
        <v>2040</v>
      </c>
      <c r="N6" s="229"/>
      <c r="P6" s="3"/>
      <c r="Q6" s="3"/>
      <c r="R6" s="3"/>
      <c r="S6" s="3"/>
      <c r="T6" s="3"/>
    </row>
    <row r="7" spans="1:20" x14ac:dyDescent="0.2">
      <c r="A7" s="116"/>
      <c r="B7" s="90"/>
      <c r="C7" s="51"/>
      <c r="D7" s="165"/>
      <c r="E7" s="165"/>
      <c r="F7" s="47"/>
      <c r="G7" s="92"/>
      <c r="H7" s="92"/>
      <c r="I7" s="130">
        <f>IF(E7&gt;0,E7-D7,0)</f>
        <v>0</v>
      </c>
      <c r="J7" s="87"/>
      <c r="K7" s="130">
        <f>IF(G7="GUV",K6+I7,K6)</f>
        <v>0</v>
      </c>
      <c r="L7" s="130">
        <f>L6+I7</f>
        <v>0</v>
      </c>
      <c r="M7" s="130" t="str">
        <f>IF(G7="GUV",I7," ")</f>
        <v xml:space="preserve"> </v>
      </c>
      <c r="N7" s="130">
        <f>IF(G7="GUV"," ",I7)</f>
        <v>0</v>
      </c>
    </row>
    <row r="8" spans="1:20" x14ac:dyDescent="0.2">
      <c r="A8" s="116"/>
      <c r="B8" s="90"/>
      <c r="C8" s="51"/>
      <c r="D8" s="165"/>
      <c r="E8" s="165"/>
      <c r="F8" s="47"/>
      <c r="G8" s="92"/>
      <c r="H8" s="93"/>
      <c r="I8" s="130">
        <f t="shared" ref="I8:I71" si="0">IF(E8&gt;0,E8-D8,0)</f>
        <v>0</v>
      </c>
      <c r="J8" s="88"/>
      <c r="K8" s="130">
        <f t="shared" ref="K8:K71" si="1">IF(G8="GUV",K7+I8,K7)</f>
        <v>0</v>
      </c>
      <c r="L8" s="130">
        <f t="shared" ref="L8:L71" si="2">L7+I8</f>
        <v>0</v>
      </c>
      <c r="M8" s="130" t="str">
        <f t="shared" ref="M8:M71" si="3">IF(G8="GUV",I8," ")</f>
        <v xml:space="preserve"> </v>
      </c>
      <c r="N8" s="130">
        <f t="shared" ref="N8:N71" si="4">IF(G8="GUV"," ",I8)</f>
        <v>0</v>
      </c>
    </row>
    <row r="9" spans="1:20" x14ac:dyDescent="0.2">
      <c r="A9" s="116"/>
      <c r="B9" s="90"/>
      <c r="C9" s="51"/>
      <c r="D9" s="165"/>
      <c r="E9" s="165"/>
      <c r="F9" s="47"/>
      <c r="G9" s="92"/>
      <c r="H9" s="93"/>
      <c r="I9" s="130">
        <f t="shared" si="0"/>
        <v>0</v>
      </c>
      <c r="J9" s="88"/>
      <c r="K9" s="130">
        <f t="shared" si="1"/>
        <v>0</v>
      </c>
      <c r="L9" s="130">
        <f t="shared" si="2"/>
        <v>0</v>
      </c>
      <c r="M9" s="130" t="str">
        <f t="shared" si="3"/>
        <v xml:space="preserve"> </v>
      </c>
      <c r="N9" s="130">
        <f t="shared" si="4"/>
        <v>0</v>
      </c>
    </row>
    <row r="10" spans="1:20" x14ac:dyDescent="0.2">
      <c r="A10" s="116"/>
      <c r="B10" s="90"/>
      <c r="C10" s="51"/>
      <c r="D10" s="165"/>
      <c r="E10" s="165"/>
      <c r="F10" s="47"/>
      <c r="G10" s="92"/>
      <c r="H10" s="93"/>
      <c r="I10" s="130">
        <f t="shared" si="0"/>
        <v>0</v>
      </c>
      <c r="J10" s="88"/>
      <c r="K10" s="130">
        <f t="shared" si="1"/>
        <v>0</v>
      </c>
      <c r="L10" s="130">
        <f t="shared" si="2"/>
        <v>0</v>
      </c>
      <c r="M10" s="130" t="str">
        <f t="shared" si="3"/>
        <v xml:space="preserve"> </v>
      </c>
      <c r="N10" s="130">
        <f t="shared" si="4"/>
        <v>0</v>
      </c>
    </row>
    <row r="11" spans="1:20" x14ac:dyDescent="0.2">
      <c r="A11" s="116"/>
      <c r="B11" s="90"/>
      <c r="C11" s="51"/>
      <c r="D11" s="165"/>
      <c r="E11" s="165"/>
      <c r="F11" s="47"/>
      <c r="G11" s="92"/>
      <c r="H11" s="93"/>
      <c r="I11" s="130">
        <f t="shared" si="0"/>
        <v>0</v>
      </c>
      <c r="J11" s="88"/>
      <c r="K11" s="130">
        <f t="shared" si="1"/>
        <v>0</v>
      </c>
      <c r="L11" s="130">
        <f t="shared" si="2"/>
        <v>0</v>
      </c>
      <c r="M11" s="130" t="str">
        <f t="shared" si="3"/>
        <v xml:space="preserve"> </v>
      </c>
      <c r="N11" s="130">
        <f t="shared" si="4"/>
        <v>0</v>
      </c>
    </row>
    <row r="12" spans="1:20" x14ac:dyDescent="0.2">
      <c r="A12" s="116"/>
      <c r="B12" s="90"/>
      <c r="C12" s="51"/>
      <c r="D12" s="165"/>
      <c r="E12" s="165"/>
      <c r="F12" s="47"/>
      <c r="G12" s="92"/>
      <c r="H12" s="93"/>
      <c r="I12" s="130">
        <f t="shared" si="0"/>
        <v>0</v>
      </c>
      <c r="J12" s="88"/>
      <c r="K12" s="130">
        <f t="shared" si="1"/>
        <v>0</v>
      </c>
      <c r="L12" s="130">
        <f t="shared" si="2"/>
        <v>0</v>
      </c>
      <c r="M12" s="130" t="str">
        <f t="shared" si="3"/>
        <v xml:space="preserve"> </v>
      </c>
      <c r="N12" s="130">
        <f t="shared" si="4"/>
        <v>0</v>
      </c>
    </row>
    <row r="13" spans="1:20" x14ac:dyDescent="0.2">
      <c r="A13" s="116"/>
      <c r="B13" s="90"/>
      <c r="C13" s="51"/>
      <c r="D13" s="165"/>
      <c r="E13" s="165"/>
      <c r="F13" s="47"/>
      <c r="G13" s="92"/>
      <c r="H13" s="93"/>
      <c r="I13" s="130">
        <f t="shared" si="0"/>
        <v>0</v>
      </c>
      <c r="J13" s="88"/>
      <c r="K13" s="130">
        <f t="shared" si="1"/>
        <v>0</v>
      </c>
      <c r="L13" s="130">
        <f t="shared" si="2"/>
        <v>0</v>
      </c>
      <c r="M13" s="130" t="str">
        <f t="shared" si="3"/>
        <v xml:space="preserve"> </v>
      </c>
      <c r="N13" s="130">
        <f t="shared" si="4"/>
        <v>0</v>
      </c>
      <c r="Q13" s="75"/>
    </row>
    <row r="14" spans="1:20" x14ac:dyDescent="0.2">
      <c r="A14" s="116"/>
      <c r="B14" s="90"/>
      <c r="C14" s="51"/>
      <c r="D14" s="165"/>
      <c r="E14" s="165"/>
      <c r="F14" s="47"/>
      <c r="G14" s="92"/>
      <c r="H14" s="93"/>
      <c r="I14" s="130">
        <f t="shared" si="0"/>
        <v>0</v>
      </c>
      <c r="J14" s="88"/>
      <c r="K14" s="130">
        <f t="shared" si="1"/>
        <v>0</v>
      </c>
      <c r="L14" s="130">
        <f t="shared" si="2"/>
        <v>0</v>
      </c>
      <c r="M14" s="130" t="str">
        <f t="shared" si="3"/>
        <v xml:space="preserve"> </v>
      </c>
      <c r="N14" s="130">
        <f t="shared" si="4"/>
        <v>0</v>
      </c>
    </row>
    <row r="15" spans="1:20" x14ac:dyDescent="0.2">
      <c r="A15" s="116"/>
      <c r="B15" s="90"/>
      <c r="C15" s="51"/>
      <c r="D15" s="52"/>
      <c r="E15" s="52"/>
      <c r="F15" s="47"/>
      <c r="G15" s="92"/>
      <c r="H15" s="93"/>
      <c r="I15" s="130">
        <f t="shared" si="0"/>
        <v>0</v>
      </c>
      <c r="J15" s="88"/>
      <c r="K15" s="130">
        <f t="shared" si="1"/>
        <v>0</v>
      </c>
      <c r="L15" s="130">
        <f t="shared" si="2"/>
        <v>0</v>
      </c>
      <c r="M15" s="130" t="str">
        <f t="shared" si="3"/>
        <v xml:space="preserve"> </v>
      </c>
      <c r="N15" s="130">
        <f t="shared" si="4"/>
        <v>0</v>
      </c>
    </row>
    <row r="16" spans="1:20" x14ac:dyDescent="0.2">
      <c r="A16" s="116"/>
      <c r="B16" s="90"/>
      <c r="C16" s="51"/>
      <c r="D16" s="52"/>
      <c r="E16" s="52"/>
      <c r="F16" s="47"/>
      <c r="G16" s="92"/>
      <c r="H16" s="93"/>
      <c r="I16" s="130">
        <f t="shared" si="0"/>
        <v>0</v>
      </c>
      <c r="J16" s="88"/>
      <c r="K16" s="130">
        <f t="shared" si="1"/>
        <v>0</v>
      </c>
      <c r="L16" s="130">
        <f t="shared" si="2"/>
        <v>0</v>
      </c>
      <c r="M16" s="130" t="str">
        <f t="shared" si="3"/>
        <v xml:space="preserve"> </v>
      </c>
      <c r="N16" s="130">
        <f t="shared" si="4"/>
        <v>0</v>
      </c>
    </row>
    <row r="17" spans="1:15" x14ac:dyDescent="0.2">
      <c r="A17" s="116"/>
      <c r="B17" s="90"/>
      <c r="C17" s="51"/>
      <c r="D17" s="52"/>
      <c r="E17" s="52"/>
      <c r="F17" s="47"/>
      <c r="G17" s="92"/>
      <c r="H17" s="93"/>
      <c r="I17" s="130">
        <f t="shared" si="0"/>
        <v>0</v>
      </c>
      <c r="J17" s="88"/>
      <c r="K17" s="130">
        <f t="shared" si="1"/>
        <v>0</v>
      </c>
      <c r="L17" s="130">
        <f t="shared" si="2"/>
        <v>0</v>
      </c>
      <c r="M17" s="130" t="str">
        <f t="shared" si="3"/>
        <v xml:space="preserve"> </v>
      </c>
      <c r="N17" s="130">
        <f t="shared" si="4"/>
        <v>0</v>
      </c>
    </row>
    <row r="18" spans="1:15" x14ac:dyDescent="0.2">
      <c r="A18" s="116"/>
      <c r="B18" s="90"/>
      <c r="C18" s="51"/>
      <c r="D18" s="52"/>
      <c r="E18" s="52"/>
      <c r="F18" s="47"/>
      <c r="G18" s="92"/>
      <c r="H18" s="93"/>
      <c r="I18" s="130">
        <f t="shared" si="0"/>
        <v>0</v>
      </c>
      <c r="J18" s="88"/>
      <c r="K18" s="130">
        <f t="shared" si="1"/>
        <v>0</v>
      </c>
      <c r="L18" s="130">
        <f t="shared" si="2"/>
        <v>0</v>
      </c>
      <c r="M18" s="130" t="str">
        <f t="shared" si="3"/>
        <v xml:space="preserve"> </v>
      </c>
      <c r="N18" s="130">
        <f t="shared" si="4"/>
        <v>0</v>
      </c>
    </row>
    <row r="19" spans="1:15" x14ac:dyDescent="0.2">
      <c r="A19" s="116"/>
      <c r="B19" s="90"/>
      <c r="C19" s="51"/>
      <c r="D19" s="52"/>
      <c r="E19" s="52"/>
      <c r="F19" s="47"/>
      <c r="G19" s="92"/>
      <c r="H19" s="93"/>
      <c r="I19" s="130">
        <f t="shared" si="0"/>
        <v>0</v>
      </c>
      <c r="J19" s="88"/>
      <c r="K19" s="130">
        <f t="shared" si="1"/>
        <v>0</v>
      </c>
      <c r="L19" s="130">
        <f t="shared" si="2"/>
        <v>0</v>
      </c>
      <c r="M19" s="130" t="str">
        <f t="shared" si="3"/>
        <v xml:space="preserve"> </v>
      </c>
      <c r="N19" s="130">
        <f t="shared" si="4"/>
        <v>0</v>
      </c>
    </row>
    <row r="20" spans="1:15" x14ac:dyDescent="0.2">
      <c r="A20" s="116"/>
      <c r="B20" s="90"/>
      <c r="C20" s="51"/>
      <c r="D20" s="52"/>
      <c r="E20" s="52"/>
      <c r="F20" s="47"/>
      <c r="G20" s="92"/>
      <c r="H20" s="93"/>
      <c r="I20" s="130">
        <f t="shared" si="0"/>
        <v>0</v>
      </c>
      <c r="J20" s="88"/>
      <c r="K20" s="130">
        <f t="shared" si="1"/>
        <v>0</v>
      </c>
      <c r="L20" s="130">
        <f t="shared" si="2"/>
        <v>0</v>
      </c>
      <c r="M20" s="130" t="str">
        <f t="shared" si="3"/>
        <v xml:space="preserve"> </v>
      </c>
      <c r="N20" s="130">
        <f t="shared" si="4"/>
        <v>0</v>
      </c>
    </row>
    <row r="21" spans="1:15" x14ac:dyDescent="0.2">
      <c r="A21" s="116"/>
      <c r="B21" s="90"/>
      <c r="C21" s="51"/>
      <c r="D21" s="52"/>
      <c r="E21" s="52"/>
      <c r="F21" s="47"/>
      <c r="G21" s="92"/>
      <c r="H21" s="93"/>
      <c r="I21" s="130">
        <f t="shared" si="0"/>
        <v>0</v>
      </c>
      <c r="J21" s="88"/>
      <c r="K21" s="130">
        <f t="shared" si="1"/>
        <v>0</v>
      </c>
      <c r="L21" s="130">
        <f t="shared" si="2"/>
        <v>0</v>
      </c>
      <c r="M21" s="130" t="str">
        <f t="shared" si="3"/>
        <v xml:space="preserve"> </v>
      </c>
      <c r="N21" s="130">
        <f t="shared" si="4"/>
        <v>0</v>
      </c>
    </row>
    <row r="22" spans="1:15" x14ac:dyDescent="0.2">
      <c r="A22" s="116"/>
      <c r="B22" s="90"/>
      <c r="C22" s="51"/>
      <c r="D22" s="52"/>
      <c r="E22" s="52"/>
      <c r="F22" s="47"/>
      <c r="G22" s="92"/>
      <c r="H22" s="93"/>
      <c r="I22" s="130">
        <f t="shared" si="0"/>
        <v>0</v>
      </c>
      <c r="J22" s="88"/>
      <c r="K22" s="130">
        <f t="shared" si="1"/>
        <v>0</v>
      </c>
      <c r="L22" s="130">
        <f t="shared" si="2"/>
        <v>0</v>
      </c>
      <c r="M22" s="130" t="str">
        <f t="shared" si="3"/>
        <v xml:space="preserve"> </v>
      </c>
      <c r="N22" s="130">
        <f t="shared" si="4"/>
        <v>0</v>
      </c>
    </row>
    <row r="23" spans="1:15" x14ac:dyDescent="0.2">
      <c r="A23" s="116"/>
      <c r="B23" s="90"/>
      <c r="C23" s="51"/>
      <c r="D23" s="52"/>
      <c r="E23" s="52"/>
      <c r="F23" s="47"/>
      <c r="G23" s="92"/>
      <c r="H23" s="93"/>
      <c r="I23" s="130">
        <f t="shared" si="0"/>
        <v>0</v>
      </c>
      <c r="J23" s="88"/>
      <c r="K23" s="130">
        <f t="shared" si="1"/>
        <v>0</v>
      </c>
      <c r="L23" s="130">
        <f t="shared" si="2"/>
        <v>0</v>
      </c>
      <c r="M23" s="130" t="str">
        <f t="shared" si="3"/>
        <v xml:space="preserve"> </v>
      </c>
      <c r="N23" s="130">
        <f t="shared" si="4"/>
        <v>0</v>
      </c>
      <c r="O23" s="4"/>
    </row>
    <row r="24" spans="1:15" x14ac:dyDescent="0.2">
      <c r="A24" s="116"/>
      <c r="B24" s="90"/>
      <c r="C24" s="51"/>
      <c r="D24" s="52"/>
      <c r="E24" s="52"/>
      <c r="F24" s="47"/>
      <c r="G24" s="92"/>
      <c r="H24" s="93"/>
      <c r="I24" s="130">
        <f t="shared" si="0"/>
        <v>0</v>
      </c>
      <c r="J24" s="88"/>
      <c r="K24" s="130">
        <f t="shared" si="1"/>
        <v>0</v>
      </c>
      <c r="L24" s="130">
        <f t="shared" si="2"/>
        <v>0</v>
      </c>
      <c r="M24" s="130" t="str">
        <f t="shared" si="3"/>
        <v xml:space="preserve"> </v>
      </c>
      <c r="N24" s="130">
        <f t="shared" si="4"/>
        <v>0</v>
      </c>
      <c r="O24" s="4"/>
    </row>
    <row r="25" spans="1:15" x14ac:dyDescent="0.2">
      <c r="A25" s="116"/>
      <c r="B25" s="90"/>
      <c r="C25" s="51"/>
      <c r="D25" s="52"/>
      <c r="E25" s="52"/>
      <c r="F25" s="47"/>
      <c r="G25" s="92"/>
      <c r="H25" s="93"/>
      <c r="I25" s="130">
        <f t="shared" si="0"/>
        <v>0</v>
      </c>
      <c r="J25" s="88"/>
      <c r="K25" s="130">
        <f t="shared" si="1"/>
        <v>0</v>
      </c>
      <c r="L25" s="130">
        <f t="shared" si="2"/>
        <v>0</v>
      </c>
      <c r="M25" s="130" t="str">
        <f t="shared" si="3"/>
        <v xml:space="preserve"> </v>
      </c>
      <c r="N25" s="130">
        <f t="shared" si="4"/>
        <v>0</v>
      </c>
      <c r="O25" s="4"/>
    </row>
    <row r="26" spans="1:15" x14ac:dyDescent="0.2">
      <c r="A26" s="116"/>
      <c r="B26" s="90"/>
      <c r="C26" s="51"/>
      <c r="D26" s="52"/>
      <c r="E26" s="52"/>
      <c r="F26" s="47"/>
      <c r="G26" s="92"/>
      <c r="H26" s="93"/>
      <c r="I26" s="130">
        <f t="shared" si="0"/>
        <v>0</v>
      </c>
      <c r="J26" s="88"/>
      <c r="K26" s="130">
        <f t="shared" si="1"/>
        <v>0</v>
      </c>
      <c r="L26" s="130">
        <f t="shared" si="2"/>
        <v>0</v>
      </c>
      <c r="M26" s="130" t="str">
        <f t="shared" si="3"/>
        <v xml:space="preserve"> </v>
      </c>
      <c r="N26" s="130">
        <f t="shared" si="4"/>
        <v>0</v>
      </c>
      <c r="O26" s="4"/>
    </row>
    <row r="27" spans="1:15" x14ac:dyDescent="0.2">
      <c r="A27" s="116"/>
      <c r="B27" s="90"/>
      <c r="C27" s="51"/>
      <c r="D27" s="52"/>
      <c r="E27" s="52"/>
      <c r="F27" s="47"/>
      <c r="G27" s="92"/>
      <c r="H27" s="93"/>
      <c r="I27" s="130">
        <f t="shared" si="0"/>
        <v>0</v>
      </c>
      <c r="J27" s="88"/>
      <c r="K27" s="130">
        <f t="shared" si="1"/>
        <v>0</v>
      </c>
      <c r="L27" s="130">
        <f t="shared" si="2"/>
        <v>0</v>
      </c>
      <c r="M27" s="130" t="str">
        <f t="shared" si="3"/>
        <v xml:space="preserve"> </v>
      </c>
      <c r="N27" s="130">
        <f t="shared" si="4"/>
        <v>0</v>
      </c>
      <c r="O27" s="4"/>
    </row>
    <row r="28" spans="1:15" x14ac:dyDescent="0.2">
      <c r="A28" s="116"/>
      <c r="B28" s="90"/>
      <c r="C28" s="51"/>
      <c r="D28" s="52"/>
      <c r="E28" s="52"/>
      <c r="F28" s="47"/>
      <c r="G28" s="92"/>
      <c r="H28" s="94"/>
      <c r="I28" s="130">
        <f t="shared" si="0"/>
        <v>0</v>
      </c>
      <c r="J28" s="89"/>
      <c r="K28" s="130">
        <f t="shared" si="1"/>
        <v>0</v>
      </c>
      <c r="L28" s="130">
        <f t="shared" si="2"/>
        <v>0</v>
      </c>
      <c r="M28" s="130" t="str">
        <f t="shared" si="3"/>
        <v xml:space="preserve"> </v>
      </c>
      <c r="N28" s="130">
        <f t="shared" si="4"/>
        <v>0</v>
      </c>
      <c r="O28" s="21"/>
    </row>
    <row r="29" spans="1:15" x14ac:dyDescent="0.2">
      <c r="A29" s="116"/>
      <c r="B29" s="90"/>
      <c r="C29" s="51"/>
      <c r="D29" s="52"/>
      <c r="E29" s="52"/>
      <c r="F29" s="47"/>
      <c r="G29" s="92"/>
      <c r="H29" s="94"/>
      <c r="I29" s="130">
        <f t="shared" si="0"/>
        <v>0</v>
      </c>
      <c r="J29" s="89"/>
      <c r="K29" s="130">
        <f t="shared" si="1"/>
        <v>0</v>
      </c>
      <c r="L29" s="130">
        <f t="shared" si="2"/>
        <v>0</v>
      </c>
      <c r="M29" s="130" t="str">
        <f t="shared" si="3"/>
        <v xml:space="preserve"> </v>
      </c>
      <c r="N29" s="130">
        <f t="shared" si="4"/>
        <v>0</v>
      </c>
      <c r="O29" s="21"/>
    </row>
    <row r="30" spans="1:15" x14ac:dyDescent="0.2">
      <c r="A30" s="116"/>
      <c r="B30" s="90"/>
      <c r="C30" s="51"/>
      <c r="D30" s="52"/>
      <c r="E30" s="52"/>
      <c r="F30" s="47"/>
      <c r="G30" s="92"/>
      <c r="H30" s="94"/>
      <c r="I30" s="130">
        <f t="shared" si="0"/>
        <v>0</v>
      </c>
      <c r="J30" s="89"/>
      <c r="K30" s="130">
        <f t="shared" si="1"/>
        <v>0</v>
      </c>
      <c r="L30" s="130">
        <f t="shared" si="2"/>
        <v>0</v>
      </c>
      <c r="M30" s="130" t="str">
        <f t="shared" si="3"/>
        <v xml:space="preserve"> </v>
      </c>
      <c r="N30" s="130">
        <f t="shared" si="4"/>
        <v>0</v>
      </c>
      <c r="O30" s="4"/>
    </row>
    <row r="31" spans="1:15" x14ac:dyDescent="0.2">
      <c r="A31" s="116"/>
      <c r="B31" s="90"/>
      <c r="C31" s="51"/>
      <c r="D31" s="52"/>
      <c r="E31" s="52"/>
      <c r="F31" s="47"/>
      <c r="G31" s="92"/>
      <c r="H31" s="94"/>
      <c r="I31" s="130">
        <f t="shared" si="0"/>
        <v>0</v>
      </c>
      <c r="J31" s="89"/>
      <c r="K31" s="130">
        <f t="shared" si="1"/>
        <v>0</v>
      </c>
      <c r="L31" s="130">
        <f t="shared" si="2"/>
        <v>0</v>
      </c>
      <c r="M31" s="130" t="str">
        <f t="shared" si="3"/>
        <v xml:space="preserve"> </v>
      </c>
      <c r="N31" s="130">
        <f t="shared" si="4"/>
        <v>0</v>
      </c>
      <c r="O31" s="4"/>
    </row>
    <row r="32" spans="1:15" x14ac:dyDescent="0.2">
      <c r="A32" s="116"/>
      <c r="B32" s="90"/>
      <c r="C32" s="51"/>
      <c r="D32" s="52"/>
      <c r="E32" s="52"/>
      <c r="F32" s="47"/>
      <c r="G32" s="92"/>
      <c r="H32" s="94"/>
      <c r="I32" s="130">
        <f t="shared" si="0"/>
        <v>0</v>
      </c>
      <c r="J32" s="89"/>
      <c r="K32" s="130">
        <f t="shared" si="1"/>
        <v>0</v>
      </c>
      <c r="L32" s="130">
        <f t="shared" si="2"/>
        <v>0</v>
      </c>
      <c r="M32" s="130" t="str">
        <f t="shared" si="3"/>
        <v xml:space="preserve"> </v>
      </c>
      <c r="N32" s="130">
        <f t="shared" si="4"/>
        <v>0</v>
      </c>
      <c r="O32" s="4"/>
    </row>
    <row r="33" spans="1:15" x14ac:dyDescent="0.2">
      <c r="A33" s="116"/>
      <c r="B33" s="90"/>
      <c r="C33" s="51"/>
      <c r="D33" s="52"/>
      <c r="E33" s="52"/>
      <c r="F33" s="47"/>
      <c r="G33" s="92"/>
      <c r="H33" s="94"/>
      <c r="I33" s="130">
        <f t="shared" si="0"/>
        <v>0</v>
      </c>
      <c r="J33" s="89"/>
      <c r="K33" s="130">
        <f t="shared" si="1"/>
        <v>0</v>
      </c>
      <c r="L33" s="130">
        <f t="shared" si="2"/>
        <v>0</v>
      </c>
      <c r="M33" s="130" t="str">
        <f t="shared" si="3"/>
        <v xml:space="preserve"> </v>
      </c>
      <c r="N33" s="130">
        <f t="shared" si="4"/>
        <v>0</v>
      </c>
      <c r="O33" s="4"/>
    </row>
    <row r="34" spans="1:15" x14ac:dyDescent="0.2">
      <c r="A34" s="116"/>
      <c r="B34" s="90"/>
      <c r="C34" s="51"/>
      <c r="D34" s="52"/>
      <c r="E34" s="52"/>
      <c r="F34" s="47"/>
      <c r="G34" s="92"/>
      <c r="H34" s="94"/>
      <c r="I34" s="130">
        <f t="shared" si="0"/>
        <v>0</v>
      </c>
      <c r="J34" s="89"/>
      <c r="K34" s="130">
        <f t="shared" si="1"/>
        <v>0</v>
      </c>
      <c r="L34" s="130">
        <f t="shared" si="2"/>
        <v>0</v>
      </c>
      <c r="M34" s="130" t="str">
        <f t="shared" si="3"/>
        <v xml:space="preserve"> </v>
      </c>
      <c r="N34" s="130">
        <f t="shared" si="4"/>
        <v>0</v>
      </c>
      <c r="O34" s="4"/>
    </row>
    <row r="35" spans="1:15" x14ac:dyDescent="0.2">
      <c r="A35" s="116"/>
      <c r="B35" s="90"/>
      <c r="C35" s="51"/>
      <c r="D35" s="52"/>
      <c r="E35" s="52"/>
      <c r="F35" s="47"/>
      <c r="G35" s="92"/>
      <c r="H35" s="94"/>
      <c r="I35" s="130">
        <f t="shared" si="0"/>
        <v>0</v>
      </c>
      <c r="J35" s="89"/>
      <c r="K35" s="130">
        <f t="shared" si="1"/>
        <v>0</v>
      </c>
      <c r="L35" s="130">
        <f t="shared" si="2"/>
        <v>0</v>
      </c>
      <c r="M35" s="130" t="str">
        <f t="shared" si="3"/>
        <v xml:space="preserve"> </v>
      </c>
      <c r="N35" s="130">
        <f t="shared" si="4"/>
        <v>0</v>
      </c>
      <c r="O35" s="4"/>
    </row>
    <row r="36" spans="1:15" x14ac:dyDescent="0.2">
      <c r="A36" s="116"/>
      <c r="B36" s="90"/>
      <c r="C36" s="51"/>
      <c r="D36" s="52"/>
      <c r="E36" s="52"/>
      <c r="F36" s="47"/>
      <c r="G36" s="92"/>
      <c r="H36" s="94"/>
      <c r="I36" s="130">
        <f t="shared" si="0"/>
        <v>0</v>
      </c>
      <c r="J36" s="89"/>
      <c r="K36" s="130">
        <f t="shared" si="1"/>
        <v>0</v>
      </c>
      <c r="L36" s="130">
        <f t="shared" si="2"/>
        <v>0</v>
      </c>
      <c r="M36" s="130" t="str">
        <f t="shared" si="3"/>
        <v xml:space="preserve"> </v>
      </c>
      <c r="N36" s="130">
        <f t="shared" si="4"/>
        <v>0</v>
      </c>
      <c r="O36" s="21"/>
    </row>
    <row r="37" spans="1:15" x14ac:dyDescent="0.2">
      <c r="A37" s="116"/>
      <c r="B37" s="90"/>
      <c r="C37" s="51"/>
      <c r="D37" s="52"/>
      <c r="E37" s="52"/>
      <c r="F37" s="47"/>
      <c r="G37" s="92"/>
      <c r="H37" s="94"/>
      <c r="I37" s="130">
        <f t="shared" si="0"/>
        <v>0</v>
      </c>
      <c r="J37" s="89"/>
      <c r="K37" s="130">
        <f t="shared" si="1"/>
        <v>0</v>
      </c>
      <c r="L37" s="130">
        <f t="shared" si="2"/>
        <v>0</v>
      </c>
      <c r="M37" s="130" t="str">
        <f t="shared" si="3"/>
        <v xml:space="preserve"> </v>
      </c>
      <c r="N37" s="130">
        <f t="shared" si="4"/>
        <v>0</v>
      </c>
      <c r="O37" s="4"/>
    </row>
    <row r="38" spans="1:15" x14ac:dyDescent="0.2">
      <c r="A38" s="116"/>
      <c r="B38" s="90"/>
      <c r="C38" s="51"/>
      <c r="D38" s="52"/>
      <c r="E38" s="52"/>
      <c r="F38" s="47"/>
      <c r="G38" s="92"/>
      <c r="H38" s="94"/>
      <c r="I38" s="130">
        <f t="shared" si="0"/>
        <v>0</v>
      </c>
      <c r="J38" s="89"/>
      <c r="K38" s="130">
        <f t="shared" si="1"/>
        <v>0</v>
      </c>
      <c r="L38" s="130">
        <f t="shared" si="2"/>
        <v>0</v>
      </c>
      <c r="M38" s="130" t="str">
        <f t="shared" si="3"/>
        <v xml:space="preserve"> </v>
      </c>
      <c r="N38" s="130">
        <f t="shared" si="4"/>
        <v>0</v>
      </c>
      <c r="O38" s="4"/>
    </row>
    <row r="39" spans="1:15" x14ac:dyDescent="0.2">
      <c r="A39" s="116"/>
      <c r="B39" s="90"/>
      <c r="C39" s="51"/>
      <c r="D39" s="52"/>
      <c r="E39" s="52"/>
      <c r="F39" s="47"/>
      <c r="G39" s="92"/>
      <c r="H39" s="94"/>
      <c r="I39" s="130">
        <f t="shared" si="0"/>
        <v>0</v>
      </c>
      <c r="J39" s="89"/>
      <c r="K39" s="130">
        <f t="shared" si="1"/>
        <v>0</v>
      </c>
      <c r="L39" s="130">
        <f t="shared" si="2"/>
        <v>0</v>
      </c>
      <c r="M39" s="130" t="str">
        <f t="shared" si="3"/>
        <v xml:space="preserve"> </v>
      </c>
      <c r="N39" s="130">
        <f t="shared" si="4"/>
        <v>0</v>
      </c>
      <c r="O39" s="4"/>
    </row>
    <row r="40" spans="1:15" x14ac:dyDescent="0.2">
      <c r="A40" s="116"/>
      <c r="B40" s="90"/>
      <c r="C40" s="51"/>
      <c r="D40" s="52"/>
      <c r="E40" s="52"/>
      <c r="F40" s="47"/>
      <c r="G40" s="92"/>
      <c r="H40" s="94"/>
      <c r="I40" s="130">
        <f t="shared" si="0"/>
        <v>0</v>
      </c>
      <c r="J40" s="89"/>
      <c r="K40" s="130">
        <f t="shared" si="1"/>
        <v>0</v>
      </c>
      <c r="L40" s="130">
        <f t="shared" si="2"/>
        <v>0</v>
      </c>
      <c r="M40" s="130" t="str">
        <f t="shared" si="3"/>
        <v xml:space="preserve"> </v>
      </c>
      <c r="N40" s="130">
        <f t="shared" si="4"/>
        <v>0</v>
      </c>
      <c r="O40" s="4"/>
    </row>
    <row r="41" spans="1:15" x14ac:dyDescent="0.2">
      <c r="A41" s="116"/>
      <c r="B41" s="90"/>
      <c r="C41" s="51"/>
      <c r="D41" s="52"/>
      <c r="E41" s="52"/>
      <c r="F41" s="47"/>
      <c r="G41" s="92"/>
      <c r="H41" s="94"/>
      <c r="I41" s="130">
        <f t="shared" si="0"/>
        <v>0</v>
      </c>
      <c r="J41" s="89"/>
      <c r="K41" s="130">
        <f t="shared" si="1"/>
        <v>0</v>
      </c>
      <c r="L41" s="130">
        <f t="shared" si="2"/>
        <v>0</v>
      </c>
      <c r="M41" s="130" t="str">
        <f t="shared" si="3"/>
        <v xml:space="preserve"> </v>
      </c>
      <c r="N41" s="130">
        <f t="shared" si="4"/>
        <v>0</v>
      </c>
      <c r="O41" s="4"/>
    </row>
    <row r="42" spans="1:15" x14ac:dyDescent="0.2">
      <c r="A42" s="116"/>
      <c r="B42" s="90"/>
      <c r="C42" s="51"/>
      <c r="D42" s="52"/>
      <c r="E42" s="52"/>
      <c r="F42" s="47"/>
      <c r="G42" s="92"/>
      <c r="H42" s="94"/>
      <c r="I42" s="130">
        <f t="shared" si="0"/>
        <v>0</v>
      </c>
      <c r="J42" s="89"/>
      <c r="K42" s="130">
        <f t="shared" si="1"/>
        <v>0</v>
      </c>
      <c r="L42" s="130">
        <f t="shared" si="2"/>
        <v>0</v>
      </c>
      <c r="M42" s="130" t="str">
        <f t="shared" si="3"/>
        <v xml:space="preserve"> </v>
      </c>
      <c r="N42" s="130">
        <f t="shared" si="4"/>
        <v>0</v>
      </c>
      <c r="O42" s="4"/>
    </row>
    <row r="43" spans="1:15" x14ac:dyDescent="0.2">
      <c r="A43" s="116"/>
      <c r="B43" s="90"/>
      <c r="C43" s="51"/>
      <c r="D43" s="52"/>
      <c r="E43" s="52"/>
      <c r="F43" s="47"/>
      <c r="G43" s="92"/>
      <c r="H43" s="94"/>
      <c r="I43" s="130">
        <f t="shared" si="0"/>
        <v>0</v>
      </c>
      <c r="J43" s="89"/>
      <c r="K43" s="130">
        <f t="shared" si="1"/>
        <v>0</v>
      </c>
      <c r="L43" s="130">
        <f t="shared" si="2"/>
        <v>0</v>
      </c>
      <c r="M43" s="130" t="str">
        <f t="shared" si="3"/>
        <v xml:space="preserve"> </v>
      </c>
      <c r="N43" s="130">
        <f t="shared" si="4"/>
        <v>0</v>
      </c>
      <c r="O43" s="21"/>
    </row>
    <row r="44" spans="1:15" x14ac:dyDescent="0.2">
      <c r="A44" s="116"/>
      <c r="B44" s="90"/>
      <c r="C44" s="51"/>
      <c r="D44" s="52"/>
      <c r="E44" s="52"/>
      <c r="F44" s="47"/>
      <c r="G44" s="92"/>
      <c r="H44" s="94"/>
      <c r="I44" s="130">
        <f t="shared" si="0"/>
        <v>0</v>
      </c>
      <c r="J44" s="89"/>
      <c r="K44" s="130">
        <f t="shared" si="1"/>
        <v>0</v>
      </c>
      <c r="L44" s="130">
        <f t="shared" si="2"/>
        <v>0</v>
      </c>
      <c r="M44" s="130" t="str">
        <f t="shared" si="3"/>
        <v xml:space="preserve"> </v>
      </c>
      <c r="N44" s="130">
        <f t="shared" si="4"/>
        <v>0</v>
      </c>
      <c r="O44" s="4"/>
    </row>
    <row r="45" spans="1:15" x14ac:dyDescent="0.2">
      <c r="A45" s="116"/>
      <c r="B45" s="90"/>
      <c r="C45" s="51"/>
      <c r="D45" s="52"/>
      <c r="E45" s="52"/>
      <c r="F45" s="47"/>
      <c r="G45" s="92"/>
      <c r="H45" s="94"/>
      <c r="I45" s="130">
        <f t="shared" si="0"/>
        <v>0</v>
      </c>
      <c r="J45" s="89"/>
      <c r="K45" s="130">
        <f t="shared" si="1"/>
        <v>0</v>
      </c>
      <c r="L45" s="130">
        <f t="shared" si="2"/>
        <v>0</v>
      </c>
      <c r="M45" s="130" t="str">
        <f t="shared" si="3"/>
        <v xml:space="preserve"> </v>
      </c>
      <c r="N45" s="130">
        <f t="shared" si="4"/>
        <v>0</v>
      </c>
      <c r="O45" s="4"/>
    </row>
    <row r="46" spans="1:15" x14ac:dyDescent="0.2">
      <c r="A46" s="116"/>
      <c r="B46" s="90"/>
      <c r="C46" s="51"/>
      <c r="D46" s="52"/>
      <c r="E46" s="52"/>
      <c r="F46" s="47"/>
      <c r="G46" s="92"/>
      <c r="H46" s="94"/>
      <c r="I46" s="130">
        <f t="shared" si="0"/>
        <v>0</v>
      </c>
      <c r="J46" s="89"/>
      <c r="K46" s="130">
        <f t="shared" si="1"/>
        <v>0</v>
      </c>
      <c r="L46" s="130">
        <f t="shared" si="2"/>
        <v>0</v>
      </c>
      <c r="M46" s="130" t="str">
        <f t="shared" si="3"/>
        <v xml:space="preserve"> </v>
      </c>
      <c r="N46" s="130">
        <f t="shared" si="4"/>
        <v>0</v>
      </c>
      <c r="O46" s="4"/>
    </row>
    <row r="47" spans="1:15" x14ac:dyDescent="0.2">
      <c r="A47" s="116"/>
      <c r="B47" s="90"/>
      <c r="C47" s="51"/>
      <c r="D47" s="52"/>
      <c r="E47" s="52"/>
      <c r="F47" s="47"/>
      <c r="G47" s="92"/>
      <c r="H47" s="94"/>
      <c r="I47" s="130">
        <f t="shared" si="0"/>
        <v>0</v>
      </c>
      <c r="J47" s="89"/>
      <c r="K47" s="130">
        <f t="shared" si="1"/>
        <v>0</v>
      </c>
      <c r="L47" s="130">
        <f t="shared" si="2"/>
        <v>0</v>
      </c>
      <c r="M47" s="130" t="str">
        <f t="shared" si="3"/>
        <v xml:space="preserve"> </v>
      </c>
      <c r="N47" s="130">
        <f t="shared" si="4"/>
        <v>0</v>
      </c>
      <c r="O47" s="4"/>
    </row>
    <row r="48" spans="1:15" x14ac:dyDescent="0.2">
      <c r="A48" s="116"/>
      <c r="B48" s="90"/>
      <c r="C48" s="51"/>
      <c r="D48" s="52"/>
      <c r="E48" s="52"/>
      <c r="F48" s="47"/>
      <c r="G48" s="92"/>
      <c r="H48" s="94"/>
      <c r="I48" s="130">
        <f t="shared" si="0"/>
        <v>0</v>
      </c>
      <c r="J48" s="89"/>
      <c r="K48" s="130">
        <f t="shared" si="1"/>
        <v>0</v>
      </c>
      <c r="L48" s="130">
        <f t="shared" si="2"/>
        <v>0</v>
      </c>
      <c r="M48" s="130" t="str">
        <f t="shared" si="3"/>
        <v xml:space="preserve"> </v>
      </c>
      <c r="N48" s="130">
        <f t="shared" si="4"/>
        <v>0</v>
      </c>
      <c r="O48" s="4"/>
    </row>
    <row r="49" spans="1:15" x14ac:dyDescent="0.2">
      <c r="A49" s="116"/>
      <c r="B49" s="90"/>
      <c r="C49" s="51"/>
      <c r="D49" s="52"/>
      <c r="E49" s="52"/>
      <c r="F49" s="47"/>
      <c r="G49" s="92"/>
      <c r="H49" s="94"/>
      <c r="I49" s="130">
        <f t="shared" si="0"/>
        <v>0</v>
      </c>
      <c r="J49" s="89"/>
      <c r="K49" s="130">
        <f t="shared" si="1"/>
        <v>0</v>
      </c>
      <c r="L49" s="130">
        <f t="shared" si="2"/>
        <v>0</v>
      </c>
      <c r="M49" s="130" t="str">
        <f t="shared" si="3"/>
        <v xml:space="preserve"> </v>
      </c>
      <c r="N49" s="130">
        <f t="shared" si="4"/>
        <v>0</v>
      </c>
      <c r="O49" s="4"/>
    </row>
    <row r="50" spans="1:15" x14ac:dyDescent="0.2">
      <c r="A50" s="116"/>
      <c r="B50" s="90"/>
      <c r="C50" s="51"/>
      <c r="D50" s="52"/>
      <c r="E50" s="52"/>
      <c r="F50" s="47"/>
      <c r="G50" s="92"/>
      <c r="H50" s="94"/>
      <c r="I50" s="130">
        <f t="shared" si="0"/>
        <v>0</v>
      </c>
      <c r="J50" s="89"/>
      <c r="K50" s="130">
        <f t="shared" si="1"/>
        <v>0</v>
      </c>
      <c r="L50" s="130">
        <f t="shared" si="2"/>
        <v>0</v>
      </c>
      <c r="M50" s="130" t="str">
        <f t="shared" si="3"/>
        <v xml:space="preserve"> </v>
      </c>
      <c r="N50" s="130">
        <f t="shared" si="4"/>
        <v>0</v>
      </c>
      <c r="O50" s="21"/>
    </row>
    <row r="51" spans="1:15" x14ac:dyDescent="0.2">
      <c r="A51" s="116"/>
      <c r="B51" s="90"/>
      <c r="C51" s="51"/>
      <c r="D51" s="52"/>
      <c r="E51" s="52"/>
      <c r="F51" s="47"/>
      <c r="G51" s="92"/>
      <c r="H51" s="94"/>
      <c r="I51" s="130">
        <f t="shared" si="0"/>
        <v>0</v>
      </c>
      <c r="J51" s="89"/>
      <c r="K51" s="130">
        <f t="shared" si="1"/>
        <v>0</v>
      </c>
      <c r="L51" s="130">
        <f t="shared" si="2"/>
        <v>0</v>
      </c>
      <c r="M51" s="130" t="str">
        <f t="shared" si="3"/>
        <v xml:space="preserve"> </v>
      </c>
      <c r="N51" s="130">
        <f t="shared" si="4"/>
        <v>0</v>
      </c>
      <c r="O51" s="4"/>
    </row>
    <row r="52" spans="1:15" x14ac:dyDescent="0.2">
      <c r="A52" s="116"/>
      <c r="B52" s="90"/>
      <c r="C52" s="51"/>
      <c r="D52" s="52"/>
      <c r="E52" s="52"/>
      <c r="F52" s="47"/>
      <c r="G52" s="92"/>
      <c r="H52" s="94"/>
      <c r="I52" s="130">
        <f t="shared" si="0"/>
        <v>0</v>
      </c>
      <c r="J52" s="89"/>
      <c r="K52" s="130">
        <f t="shared" si="1"/>
        <v>0</v>
      </c>
      <c r="L52" s="130">
        <f t="shared" si="2"/>
        <v>0</v>
      </c>
      <c r="M52" s="130" t="str">
        <f t="shared" si="3"/>
        <v xml:space="preserve"> </v>
      </c>
      <c r="N52" s="130">
        <f t="shared" si="4"/>
        <v>0</v>
      </c>
      <c r="O52" s="4"/>
    </row>
    <row r="53" spans="1:15" x14ac:dyDescent="0.2">
      <c r="A53" s="116"/>
      <c r="B53" s="90"/>
      <c r="C53" s="51"/>
      <c r="D53" s="52"/>
      <c r="E53" s="52"/>
      <c r="F53" s="47"/>
      <c r="G53" s="92"/>
      <c r="H53" s="94"/>
      <c r="I53" s="130">
        <f t="shared" si="0"/>
        <v>0</v>
      </c>
      <c r="J53" s="89"/>
      <c r="K53" s="130">
        <f t="shared" si="1"/>
        <v>0</v>
      </c>
      <c r="L53" s="130">
        <f t="shared" si="2"/>
        <v>0</v>
      </c>
      <c r="M53" s="130" t="str">
        <f t="shared" si="3"/>
        <v xml:space="preserve"> </v>
      </c>
      <c r="N53" s="130">
        <f t="shared" si="4"/>
        <v>0</v>
      </c>
      <c r="O53" s="4"/>
    </row>
    <row r="54" spans="1:15" x14ac:dyDescent="0.2">
      <c r="A54" s="116"/>
      <c r="B54" s="90"/>
      <c r="C54" s="51"/>
      <c r="D54" s="52"/>
      <c r="E54" s="52"/>
      <c r="F54" s="47"/>
      <c r="G54" s="92"/>
      <c r="H54" s="94"/>
      <c r="I54" s="130">
        <f t="shared" si="0"/>
        <v>0</v>
      </c>
      <c r="J54" s="89"/>
      <c r="K54" s="130">
        <f t="shared" si="1"/>
        <v>0</v>
      </c>
      <c r="L54" s="130">
        <f t="shared" si="2"/>
        <v>0</v>
      </c>
      <c r="M54" s="130" t="str">
        <f t="shared" si="3"/>
        <v xml:space="preserve"> </v>
      </c>
      <c r="N54" s="130">
        <f t="shared" si="4"/>
        <v>0</v>
      </c>
      <c r="O54" s="4"/>
    </row>
    <row r="55" spans="1:15" x14ac:dyDescent="0.2">
      <c r="A55" s="116"/>
      <c r="B55" s="90"/>
      <c r="C55" s="51"/>
      <c r="D55" s="52"/>
      <c r="E55" s="52"/>
      <c r="F55" s="47"/>
      <c r="G55" s="92"/>
      <c r="H55" s="94"/>
      <c r="I55" s="130">
        <f t="shared" si="0"/>
        <v>0</v>
      </c>
      <c r="J55" s="89"/>
      <c r="K55" s="130">
        <f t="shared" si="1"/>
        <v>0</v>
      </c>
      <c r="L55" s="130">
        <f t="shared" si="2"/>
        <v>0</v>
      </c>
      <c r="M55" s="130" t="str">
        <f t="shared" si="3"/>
        <v xml:space="preserve"> </v>
      </c>
      <c r="N55" s="130">
        <f t="shared" si="4"/>
        <v>0</v>
      </c>
      <c r="O55" s="4"/>
    </row>
    <row r="56" spans="1:15" x14ac:dyDescent="0.2">
      <c r="A56" s="116"/>
      <c r="B56" s="90"/>
      <c r="C56" s="51"/>
      <c r="D56" s="52"/>
      <c r="E56" s="52"/>
      <c r="F56" s="47"/>
      <c r="G56" s="92"/>
      <c r="H56" s="94"/>
      <c r="I56" s="130">
        <f t="shared" si="0"/>
        <v>0</v>
      </c>
      <c r="J56" s="89"/>
      <c r="K56" s="130">
        <f t="shared" si="1"/>
        <v>0</v>
      </c>
      <c r="L56" s="130">
        <f t="shared" si="2"/>
        <v>0</v>
      </c>
      <c r="M56" s="130" t="str">
        <f t="shared" si="3"/>
        <v xml:space="preserve"> </v>
      </c>
      <c r="N56" s="130">
        <f t="shared" si="4"/>
        <v>0</v>
      </c>
      <c r="O56" s="21"/>
    </row>
    <row r="57" spans="1:15" x14ac:dyDescent="0.2">
      <c r="A57" s="116"/>
      <c r="B57" s="90"/>
      <c r="C57" s="51"/>
      <c r="D57" s="52"/>
      <c r="E57" s="52"/>
      <c r="F57" s="47"/>
      <c r="G57" s="92"/>
      <c r="H57" s="94"/>
      <c r="I57" s="130">
        <f t="shared" si="0"/>
        <v>0</v>
      </c>
      <c r="J57" s="89"/>
      <c r="K57" s="130">
        <f t="shared" si="1"/>
        <v>0</v>
      </c>
      <c r="L57" s="130">
        <f t="shared" si="2"/>
        <v>0</v>
      </c>
      <c r="M57" s="130" t="str">
        <f t="shared" si="3"/>
        <v xml:space="preserve"> </v>
      </c>
      <c r="N57" s="130">
        <f t="shared" si="4"/>
        <v>0</v>
      </c>
      <c r="O57" s="4"/>
    </row>
    <row r="58" spans="1:15" x14ac:dyDescent="0.2">
      <c r="A58" s="116"/>
      <c r="B58" s="90"/>
      <c r="C58" s="51"/>
      <c r="D58" s="52"/>
      <c r="E58" s="52"/>
      <c r="F58" s="47"/>
      <c r="G58" s="92"/>
      <c r="H58" s="94"/>
      <c r="I58" s="130">
        <f t="shared" si="0"/>
        <v>0</v>
      </c>
      <c r="J58" s="89"/>
      <c r="K58" s="130">
        <f t="shared" si="1"/>
        <v>0</v>
      </c>
      <c r="L58" s="130">
        <f t="shared" si="2"/>
        <v>0</v>
      </c>
      <c r="M58" s="130" t="str">
        <f t="shared" si="3"/>
        <v xml:space="preserve"> </v>
      </c>
      <c r="N58" s="130">
        <f t="shared" si="4"/>
        <v>0</v>
      </c>
      <c r="O58" s="4"/>
    </row>
    <row r="59" spans="1:15" x14ac:dyDescent="0.2">
      <c r="A59" s="116"/>
      <c r="B59" s="90"/>
      <c r="C59" s="51"/>
      <c r="D59" s="52"/>
      <c r="E59" s="52"/>
      <c r="F59" s="47"/>
      <c r="G59" s="92"/>
      <c r="H59" s="94"/>
      <c r="I59" s="130">
        <f t="shared" si="0"/>
        <v>0</v>
      </c>
      <c r="J59" s="89"/>
      <c r="K59" s="130">
        <f t="shared" si="1"/>
        <v>0</v>
      </c>
      <c r="L59" s="130">
        <f t="shared" si="2"/>
        <v>0</v>
      </c>
      <c r="M59" s="130" t="str">
        <f t="shared" si="3"/>
        <v xml:space="preserve"> </v>
      </c>
      <c r="N59" s="130">
        <f t="shared" si="4"/>
        <v>0</v>
      </c>
      <c r="O59" s="4"/>
    </row>
    <row r="60" spans="1:15" x14ac:dyDescent="0.2">
      <c r="A60" s="116"/>
      <c r="B60" s="90"/>
      <c r="C60" s="51"/>
      <c r="D60" s="52"/>
      <c r="E60" s="52"/>
      <c r="F60" s="47"/>
      <c r="G60" s="92"/>
      <c r="H60" s="94"/>
      <c r="I60" s="130">
        <f t="shared" si="0"/>
        <v>0</v>
      </c>
      <c r="J60" s="89"/>
      <c r="K60" s="130">
        <f t="shared" si="1"/>
        <v>0</v>
      </c>
      <c r="L60" s="130">
        <f t="shared" si="2"/>
        <v>0</v>
      </c>
      <c r="M60" s="130" t="str">
        <f t="shared" si="3"/>
        <v xml:space="preserve"> </v>
      </c>
      <c r="N60" s="130">
        <f t="shared" si="4"/>
        <v>0</v>
      </c>
      <c r="O60" s="4"/>
    </row>
    <row r="61" spans="1:15" x14ac:dyDescent="0.2">
      <c r="A61" s="116"/>
      <c r="B61" s="90"/>
      <c r="C61" s="51"/>
      <c r="D61" s="52"/>
      <c r="E61" s="52"/>
      <c r="F61" s="47"/>
      <c r="G61" s="92"/>
      <c r="H61" s="94"/>
      <c r="I61" s="130">
        <f t="shared" si="0"/>
        <v>0</v>
      </c>
      <c r="J61" s="89"/>
      <c r="K61" s="130">
        <f t="shared" si="1"/>
        <v>0</v>
      </c>
      <c r="L61" s="130">
        <f t="shared" si="2"/>
        <v>0</v>
      </c>
      <c r="M61" s="130" t="str">
        <f t="shared" si="3"/>
        <v xml:space="preserve"> </v>
      </c>
      <c r="N61" s="130">
        <f t="shared" si="4"/>
        <v>0</v>
      </c>
      <c r="O61" s="4"/>
    </row>
    <row r="62" spans="1:15" x14ac:dyDescent="0.2">
      <c r="A62" s="116"/>
      <c r="B62" s="90"/>
      <c r="C62" s="51"/>
      <c r="D62" s="52"/>
      <c r="E62" s="52"/>
      <c r="F62" s="47"/>
      <c r="G62" s="92"/>
      <c r="H62" s="94"/>
      <c r="I62" s="130">
        <f t="shared" si="0"/>
        <v>0</v>
      </c>
      <c r="J62" s="89"/>
      <c r="K62" s="130">
        <f t="shared" si="1"/>
        <v>0</v>
      </c>
      <c r="L62" s="130">
        <f t="shared" si="2"/>
        <v>0</v>
      </c>
      <c r="M62" s="130" t="str">
        <f t="shared" si="3"/>
        <v xml:space="preserve"> </v>
      </c>
      <c r="N62" s="130">
        <f t="shared" si="4"/>
        <v>0</v>
      </c>
      <c r="O62" s="4"/>
    </row>
    <row r="63" spans="1:15" x14ac:dyDescent="0.2">
      <c r="A63" s="116"/>
      <c r="B63" s="90"/>
      <c r="C63" s="51"/>
      <c r="D63" s="52"/>
      <c r="E63" s="52"/>
      <c r="F63" s="47"/>
      <c r="G63" s="92"/>
      <c r="H63" s="94"/>
      <c r="I63" s="130">
        <f t="shared" si="0"/>
        <v>0</v>
      </c>
      <c r="J63" s="89"/>
      <c r="K63" s="130">
        <f t="shared" si="1"/>
        <v>0</v>
      </c>
      <c r="L63" s="130">
        <f t="shared" si="2"/>
        <v>0</v>
      </c>
      <c r="M63" s="130" t="str">
        <f t="shared" si="3"/>
        <v xml:space="preserve"> </v>
      </c>
      <c r="N63" s="130">
        <f t="shared" si="4"/>
        <v>0</v>
      </c>
      <c r="O63" s="21"/>
    </row>
    <row r="64" spans="1:15" x14ac:dyDescent="0.2">
      <c r="A64" s="116"/>
      <c r="B64" s="90"/>
      <c r="C64" s="51"/>
      <c r="D64" s="52"/>
      <c r="E64" s="52"/>
      <c r="F64" s="47"/>
      <c r="G64" s="92"/>
      <c r="H64" s="94"/>
      <c r="I64" s="130">
        <f t="shared" si="0"/>
        <v>0</v>
      </c>
      <c r="J64" s="89"/>
      <c r="K64" s="130">
        <f t="shared" si="1"/>
        <v>0</v>
      </c>
      <c r="L64" s="130">
        <f t="shared" si="2"/>
        <v>0</v>
      </c>
      <c r="M64" s="130" t="str">
        <f t="shared" si="3"/>
        <v xml:space="preserve"> </v>
      </c>
      <c r="N64" s="130">
        <f t="shared" si="4"/>
        <v>0</v>
      </c>
      <c r="O64" s="4"/>
    </row>
    <row r="65" spans="1:15" x14ac:dyDescent="0.2">
      <c r="A65" s="116"/>
      <c r="B65" s="90"/>
      <c r="C65" s="51"/>
      <c r="D65" s="52"/>
      <c r="E65" s="52"/>
      <c r="F65" s="47"/>
      <c r="G65" s="92"/>
      <c r="H65" s="94"/>
      <c r="I65" s="130">
        <f t="shared" si="0"/>
        <v>0</v>
      </c>
      <c r="J65" s="89"/>
      <c r="K65" s="130">
        <f t="shared" si="1"/>
        <v>0</v>
      </c>
      <c r="L65" s="130">
        <f t="shared" si="2"/>
        <v>0</v>
      </c>
      <c r="M65" s="130" t="str">
        <f t="shared" si="3"/>
        <v xml:space="preserve"> </v>
      </c>
      <c r="N65" s="130">
        <f t="shared" si="4"/>
        <v>0</v>
      </c>
      <c r="O65" s="4"/>
    </row>
    <row r="66" spans="1:15" x14ac:dyDescent="0.2">
      <c r="A66" s="116"/>
      <c r="B66" s="90"/>
      <c r="C66" s="51"/>
      <c r="D66" s="52"/>
      <c r="E66" s="52"/>
      <c r="F66" s="47"/>
      <c r="G66" s="92"/>
      <c r="H66" s="94"/>
      <c r="I66" s="130">
        <f t="shared" si="0"/>
        <v>0</v>
      </c>
      <c r="J66" s="89"/>
      <c r="K66" s="130">
        <f t="shared" si="1"/>
        <v>0</v>
      </c>
      <c r="L66" s="130">
        <f t="shared" si="2"/>
        <v>0</v>
      </c>
      <c r="M66" s="130" t="str">
        <f t="shared" si="3"/>
        <v xml:space="preserve"> </v>
      </c>
      <c r="N66" s="130">
        <f t="shared" si="4"/>
        <v>0</v>
      </c>
      <c r="O66" s="4"/>
    </row>
    <row r="67" spans="1:15" x14ac:dyDescent="0.2">
      <c r="A67" s="116"/>
      <c r="B67" s="90"/>
      <c r="C67" s="51"/>
      <c r="D67" s="52"/>
      <c r="E67" s="52"/>
      <c r="F67" s="47"/>
      <c r="G67" s="92"/>
      <c r="H67" s="94"/>
      <c r="I67" s="130">
        <f t="shared" si="0"/>
        <v>0</v>
      </c>
      <c r="J67" s="89"/>
      <c r="K67" s="130">
        <f t="shared" si="1"/>
        <v>0</v>
      </c>
      <c r="L67" s="130">
        <f t="shared" si="2"/>
        <v>0</v>
      </c>
      <c r="M67" s="130" t="str">
        <f t="shared" si="3"/>
        <v xml:space="preserve"> </v>
      </c>
      <c r="N67" s="130">
        <f t="shared" si="4"/>
        <v>0</v>
      </c>
      <c r="O67" s="4"/>
    </row>
    <row r="68" spans="1:15" x14ac:dyDescent="0.2">
      <c r="A68" s="116"/>
      <c r="B68" s="90"/>
      <c r="C68" s="51"/>
      <c r="D68" s="52"/>
      <c r="E68" s="52"/>
      <c r="F68" s="47"/>
      <c r="G68" s="92"/>
      <c r="H68" s="94"/>
      <c r="I68" s="130">
        <f t="shared" si="0"/>
        <v>0</v>
      </c>
      <c r="J68" s="89"/>
      <c r="K68" s="130">
        <f t="shared" si="1"/>
        <v>0</v>
      </c>
      <c r="L68" s="130">
        <f t="shared" si="2"/>
        <v>0</v>
      </c>
      <c r="M68" s="130" t="str">
        <f t="shared" si="3"/>
        <v xml:space="preserve"> </v>
      </c>
      <c r="N68" s="130">
        <f t="shared" si="4"/>
        <v>0</v>
      </c>
      <c r="O68" s="4"/>
    </row>
    <row r="69" spans="1:15" x14ac:dyDescent="0.2">
      <c r="A69" s="116"/>
      <c r="B69" s="90"/>
      <c r="C69" s="51"/>
      <c r="D69" s="52"/>
      <c r="E69" s="52"/>
      <c r="F69" s="47"/>
      <c r="G69" s="92"/>
      <c r="H69" s="94"/>
      <c r="I69" s="130">
        <f t="shared" si="0"/>
        <v>0</v>
      </c>
      <c r="J69" s="89"/>
      <c r="K69" s="130">
        <f t="shared" si="1"/>
        <v>0</v>
      </c>
      <c r="L69" s="130">
        <f t="shared" si="2"/>
        <v>0</v>
      </c>
      <c r="M69" s="130" t="str">
        <f t="shared" si="3"/>
        <v xml:space="preserve"> </v>
      </c>
      <c r="N69" s="130">
        <f t="shared" si="4"/>
        <v>0</v>
      </c>
      <c r="O69" s="4"/>
    </row>
    <row r="70" spans="1:15" x14ac:dyDescent="0.2">
      <c r="A70" s="116"/>
      <c r="B70" s="90"/>
      <c r="C70" s="51"/>
      <c r="D70" s="52"/>
      <c r="E70" s="52"/>
      <c r="F70" s="47"/>
      <c r="G70" s="92"/>
      <c r="H70" s="94"/>
      <c r="I70" s="130">
        <f t="shared" si="0"/>
        <v>0</v>
      </c>
      <c r="J70" s="89"/>
      <c r="K70" s="130">
        <f t="shared" si="1"/>
        <v>0</v>
      </c>
      <c r="L70" s="130">
        <f t="shared" si="2"/>
        <v>0</v>
      </c>
      <c r="M70" s="130" t="str">
        <f t="shared" si="3"/>
        <v xml:space="preserve"> </v>
      </c>
      <c r="N70" s="130">
        <f t="shared" si="4"/>
        <v>0</v>
      </c>
      <c r="O70" s="21"/>
    </row>
    <row r="71" spans="1:15" x14ac:dyDescent="0.2">
      <c r="A71" s="116"/>
      <c r="B71" s="90"/>
      <c r="C71" s="51"/>
      <c r="D71" s="52"/>
      <c r="E71" s="52"/>
      <c r="F71" s="47"/>
      <c r="G71" s="92"/>
      <c r="H71" s="94"/>
      <c r="I71" s="130">
        <f t="shared" si="0"/>
        <v>0</v>
      </c>
      <c r="J71" s="89"/>
      <c r="K71" s="130">
        <f t="shared" si="1"/>
        <v>0</v>
      </c>
      <c r="L71" s="130">
        <f t="shared" si="2"/>
        <v>0</v>
      </c>
      <c r="M71" s="130" t="str">
        <f t="shared" si="3"/>
        <v xml:space="preserve"> </v>
      </c>
      <c r="N71" s="130">
        <f t="shared" si="4"/>
        <v>0</v>
      </c>
      <c r="O71" s="4"/>
    </row>
    <row r="72" spans="1:15" x14ac:dyDescent="0.2">
      <c r="A72" s="116"/>
      <c r="B72" s="90"/>
      <c r="C72" s="51"/>
      <c r="D72" s="52"/>
      <c r="E72" s="52"/>
      <c r="F72" s="47"/>
      <c r="G72" s="92"/>
      <c r="H72" s="94"/>
      <c r="I72" s="130">
        <f t="shared" ref="I72:I100" si="5">IF(E72&gt;0,E72-D72,0)</f>
        <v>0</v>
      </c>
      <c r="J72" s="89"/>
      <c r="K72" s="130">
        <f t="shared" ref="K72:K100" si="6">IF(G72="GUV",K71+I72,K71)</f>
        <v>0</v>
      </c>
      <c r="L72" s="130">
        <f t="shared" ref="L72:L100" si="7">L71+I72</f>
        <v>0</v>
      </c>
      <c r="M72" s="130" t="str">
        <f t="shared" ref="M72:M100" si="8">IF(G72="GUV",I72," ")</f>
        <v xml:space="preserve"> </v>
      </c>
      <c r="N72" s="130">
        <f t="shared" ref="N72:N100" si="9">IF(G72="GUV"," ",I72)</f>
        <v>0</v>
      </c>
      <c r="O72" s="4"/>
    </row>
    <row r="73" spans="1:15" x14ac:dyDescent="0.2">
      <c r="A73" s="116"/>
      <c r="B73" s="90"/>
      <c r="C73" s="91"/>
      <c r="D73" s="1"/>
      <c r="E73" s="1"/>
      <c r="F73" s="47"/>
      <c r="G73" s="92"/>
      <c r="H73" s="94"/>
      <c r="I73" s="130">
        <f t="shared" si="5"/>
        <v>0</v>
      </c>
      <c r="J73" s="89"/>
      <c r="K73" s="130">
        <f t="shared" si="6"/>
        <v>0</v>
      </c>
      <c r="L73" s="130">
        <f t="shared" si="7"/>
        <v>0</v>
      </c>
      <c r="M73" s="130" t="str">
        <f t="shared" si="8"/>
        <v xml:space="preserve"> </v>
      </c>
      <c r="N73" s="130">
        <f t="shared" si="9"/>
        <v>0</v>
      </c>
      <c r="O73" s="4"/>
    </row>
    <row r="74" spans="1:15" x14ac:dyDescent="0.2">
      <c r="A74" s="116"/>
      <c r="B74" s="90"/>
      <c r="C74" s="91"/>
      <c r="D74" s="1"/>
      <c r="E74" s="1"/>
      <c r="F74" s="47"/>
      <c r="G74" s="92"/>
      <c r="H74" s="94"/>
      <c r="I74" s="130">
        <f t="shared" si="5"/>
        <v>0</v>
      </c>
      <c r="J74" s="89"/>
      <c r="K74" s="130">
        <f t="shared" si="6"/>
        <v>0</v>
      </c>
      <c r="L74" s="130">
        <f t="shared" si="7"/>
        <v>0</v>
      </c>
      <c r="M74" s="130" t="str">
        <f t="shared" si="8"/>
        <v xml:space="preserve"> </v>
      </c>
      <c r="N74" s="130">
        <f t="shared" si="9"/>
        <v>0</v>
      </c>
      <c r="O74" s="4"/>
    </row>
    <row r="75" spans="1:15" x14ac:dyDescent="0.2">
      <c r="A75" s="116"/>
      <c r="B75" s="90"/>
      <c r="C75" s="91"/>
      <c r="D75" s="1"/>
      <c r="E75" s="1"/>
      <c r="F75" s="47"/>
      <c r="G75" s="92"/>
      <c r="H75" s="94"/>
      <c r="I75" s="130">
        <f t="shared" si="5"/>
        <v>0</v>
      </c>
      <c r="J75" s="89"/>
      <c r="K75" s="130">
        <f t="shared" si="6"/>
        <v>0</v>
      </c>
      <c r="L75" s="130">
        <f t="shared" si="7"/>
        <v>0</v>
      </c>
      <c r="M75" s="130" t="str">
        <f t="shared" si="8"/>
        <v xml:space="preserve"> </v>
      </c>
      <c r="N75" s="130">
        <f t="shared" si="9"/>
        <v>0</v>
      </c>
      <c r="O75" s="4"/>
    </row>
    <row r="76" spans="1:15" x14ac:dyDescent="0.2">
      <c r="A76" s="116"/>
      <c r="B76" s="90"/>
      <c r="C76" s="91"/>
      <c r="D76" s="1"/>
      <c r="E76" s="1"/>
      <c r="F76" s="47"/>
      <c r="G76" s="92"/>
      <c r="H76" s="94"/>
      <c r="I76" s="130">
        <f t="shared" si="5"/>
        <v>0</v>
      </c>
      <c r="J76" s="89"/>
      <c r="K76" s="130">
        <f t="shared" si="6"/>
        <v>0</v>
      </c>
      <c r="L76" s="130">
        <f t="shared" si="7"/>
        <v>0</v>
      </c>
      <c r="M76" s="130" t="str">
        <f t="shared" si="8"/>
        <v xml:space="preserve"> </v>
      </c>
      <c r="N76" s="130">
        <f t="shared" si="9"/>
        <v>0</v>
      </c>
      <c r="O76" s="4"/>
    </row>
    <row r="77" spans="1:15" x14ac:dyDescent="0.2">
      <c r="A77" s="116"/>
      <c r="B77" s="90"/>
      <c r="C77" s="91"/>
      <c r="D77" s="1"/>
      <c r="E77" s="1"/>
      <c r="F77" s="47"/>
      <c r="G77" s="92"/>
      <c r="H77" s="94"/>
      <c r="I77" s="130">
        <f t="shared" si="5"/>
        <v>0</v>
      </c>
      <c r="J77" s="89"/>
      <c r="K77" s="130">
        <f t="shared" si="6"/>
        <v>0</v>
      </c>
      <c r="L77" s="130">
        <f t="shared" si="7"/>
        <v>0</v>
      </c>
      <c r="M77" s="130" t="str">
        <f t="shared" si="8"/>
        <v xml:space="preserve"> </v>
      </c>
      <c r="N77" s="130">
        <f t="shared" si="9"/>
        <v>0</v>
      </c>
      <c r="O77" s="21"/>
    </row>
    <row r="78" spans="1:15" x14ac:dyDescent="0.2">
      <c r="A78" s="116"/>
      <c r="B78" s="90"/>
      <c r="C78" s="91"/>
      <c r="D78" s="1"/>
      <c r="E78" s="1"/>
      <c r="F78" s="47"/>
      <c r="G78" s="92"/>
      <c r="H78" s="94"/>
      <c r="I78" s="130">
        <f t="shared" si="5"/>
        <v>0</v>
      </c>
      <c r="J78" s="89"/>
      <c r="K78" s="130">
        <f t="shared" si="6"/>
        <v>0</v>
      </c>
      <c r="L78" s="130">
        <f t="shared" si="7"/>
        <v>0</v>
      </c>
      <c r="M78" s="130" t="str">
        <f t="shared" si="8"/>
        <v xml:space="preserve"> </v>
      </c>
      <c r="N78" s="130">
        <f t="shared" si="9"/>
        <v>0</v>
      </c>
      <c r="O78" s="4"/>
    </row>
    <row r="79" spans="1:15" x14ac:dyDescent="0.2">
      <c r="A79" s="116"/>
      <c r="B79" s="90"/>
      <c r="C79" s="91"/>
      <c r="D79" s="1"/>
      <c r="E79" s="1"/>
      <c r="F79" s="47"/>
      <c r="G79" s="92"/>
      <c r="H79" s="94"/>
      <c r="I79" s="130">
        <f t="shared" si="5"/>
        <v>0</v>
      </c>
      <c r="J79" s="89"/>
      <c r="K79" s="130">
        <f t="shared" si="6"/>
        <v>0</v>
      </c>
      <c r="L79" s="130">
        <f t="shared" si="7"/>
        <v>0</v>
      </c>
      <c r="M79" s="130" t="str">
        <f t="shared" si="8"/>
        <v xml:space="preserve"> </v>
      </c>
      <c r="N79" s="130">
        <f t="shared" si="9"/>
        <v>0</v>
      </c>
      <c r="O79" s="4"/>
    </row>
    <row r="80" spans="1:15" x14ac:dyDescent="0.2">
      <c r="A80" s="116"/>
      <c r="B80" s="90"/>
      <c r="C80" s="91"/>
      <c r="D80" s="1"/>
      <c r="E80" s="1"/>
      <c r="F80" s="47"/>
      <c r="G80" s="92"/>
      <c r="H80" s="94"/>
      <c r="I80" s="130">
        <f t="shared" si="5"/>
        <v>0</v>
      </c>
      <c r="J80" s="89"/>
      <c r="K80" s="130">
        <f t="shared" si="6"/>
        <v>0</v>
      </c>
      <c r="L80" s="130">
        <f t="shared" si="7"/>
        <v>0</v>
      </c>
      <c r="M80" s="130" t="str">
        <f t="shared" si="8"/>
        <v xml:space="preserve"> </v>
      </c>
      <c r="N80" s="130">
        <f t="shared" si="9"/>
        <v>0</v>
      </c>
      <c r="O80" s="4"/>
    </row>
    <row r="81" spans="1:15" x14ac:dyDescent="0.2">
      <c r="A81" s="116"/>
      <c r="B81" s="90"/>
      <c r="C81" s="91"/>
      <c r="D81" s="1"/>
      <c r="E81" s="1"/>
      <c r="F81" s="47"/>
      <c r="G81" s="92"/>
      <c r="H81" s="94"/>
      <c r="I81" s="130">
        <f t="shared" si="5"/>
        <v>0</v>
      </c>
      <c r="J81" s="89"/>
      <c r="K81" s="130">
        <f t="shared" si="6"/>
        <v>0</v>
      </c>
      <c r="L81" s="130">
        <f t="shared" si="7"/>
        <v>0</v>
      </c>
      <c r="M81" s="130" t="str">
        <f t="shared" si="8"/>
        <v xml:space="preserve"> </v>
      </c>
      <c r="N81" s="130">
        <f t="shared" si="9"/>
        <v>0</v>
      </c>
      <c r="O81" s="4"/>
    </row>
    <row r="82" spans="1:15" x14ac:dyDescent="0.2">
      <c r="A82" s="116"/>
      <c r="B82" s="90"/>
      <c r="C82" s="91"/>
      <c r="D82" s="1"/>
      <c r="E82" s="1"/>
      <c r="F82" s="47"/>
      <c r="G82" s="92"/>
      <c r="H82" s="94"/>
      <c r="I82" s="130">
        <f t="shared" si="5"/>
        <v>0</v>
      </c>
      <c r="J82" s="89"/>
      <c r="K82" s="130">
        <f t="shared" si="6"/>
        <v>0</v>
      </c>
      <c r="L82" s="130">
        <f t="shared" si="7"/>
        <v>0</v>
      </c>
      <c r="M82" s="130" t="str">
        <f t="shared" si="8"/>
        <v xml:space="preserve"> </v>
      </c>
      <c r="N82" s="130">
        <f t="shared" si="9"/>
        <v>0</v>
      </c>
      <c r="O82" s="4"/>
    </row>
    <row r="83" spans="1:15" x14ac:dyDescent="0.2">
      <c r="A83" s="116"/>
      <c r="B83" s="90"/>
      <c r="C83" s="91"/>
      <c r="D83" s="1"/>
      <c r="E83" s="1"/>
      <c r="F83" s="47"/>
      <c r="G83" s="92"/>
      <c r="H83" s="94"/>
      <c r="I83" s="130">
        <f t="shared" si="5"/>
        <v>0</v>
      </c>
      <c r="J83" s="89"/>
      <c r="K83" s="130">
        <f t="shared" si="6"/>
        <v>0</v>
      </c>
      <c r="L83" s="130">
        <f t="shared" si="7"/>
        <v>0</v>
      </c>
      <c r="M83" s="130" t="str">
        <f t="shared" si="8"/>
        <v xml:space="preserve"> </v>
      </c>
      <c r="N83" s="130">
        <f t="shared" si="9"/>
        <v>0</v>
      </c>
      <c r="O83" s="4"/>
    </row>
    <row r="84" spans="1:15" x14ac:dyDescent="0.2">
      <c r="A84" s="116"/>
      <c r="B84" s="90"/>
      <c r="C84" s="91"/>
      <c r="D84" s="1"/>
      <c r="E84" s="1"/>
      <c r="F84" s="47"/>
      <c r="G84" s="92"/>
      <c r="H84" s="94"/>
      <c r="I84" s="130">
        <f t="shared" si="5"/>
        <v>0</v>
      </c>
      <c r="J84" s="89"/>
      <c r="K84" s="130">
        <f t="shared" si="6"/>
        <v>0</v>
      </c>
      <c r="L84" s="130">
        <f t="shared" si="7"/>
        <v>0</v>
      </c>
      <c r="M84" s="130" t="str">
        <f t="shared" si="8"/>
        <v xml:space="preserve"> </v>
      </c>
      <c r="N84" s="130">
        <f t="shared" si="9"/>
        <v>0</v>
      </c>
      <c r="O84" s="4"/>
    </row>
    <row r="85" spans="1:15" x14ac:dyDescent="0.2">
      <c r="A85" s="116"/>
      <c r="B85" s="90"/>
      <c r="C85" s="91"/>
      <c r="D85" s="1"/>
      <c r="E85" s="1"/>
      <c r="F85" s="47"/>
      <c r="G85" s="92"/>
      <c r="H85" s="94"/>
      <c r="I85" s="130">
        <f t="shared" si="5"/>
        <v>0</v>
      </c>
      <c r="J85" s="89"/>
      <c r="K85" s="130">
        <f t="shared" si="6"/>
        <v>0</v>
      </c>
      <c r="L85" s="130">
        <f t="shared" si="7"/>
        <v>0</v>
      </c>
      <c r="M85" s="130" t="str">
        <f t="shared" si="8"/>
        <v xml:space="preserve"> </v>
      </c>
      <c r="N85" s="130">
        <f t="shared" si="9"/>
        <v>0</v>
      </c>
      <c r="O85" s="4"/>
    </row>
    <row r="86" spans="1:15" x14ac:dyDescent="0.2">
      <c r="A86" s="116"/>
      <c r="B86" s="90"/>
      <c r="C86" s="91"/>
      <c r="D86" s="1"/>
      <c r="E86" s="1"/>
      <c r="F86" s="47"/>
      <c r="G86" s="92"/>
      <c r="H86" s="94"/>
      <c r="I86" s="130">
        <f t="shared" si="5"/>
        <v>0</v>
      </c>
      <c r="J86" s="89"/>
      <c r="K86" s="130">
        <f t="shared" si="6"/>
        <v>0</v>
      </c>
      <c r="L86" s="130">
        <f t="shared" si="7"/>
        <v>0</v>
      </c>
      <c r="M86" s="130" t="str">
        <f t="shared" si="8"/>
        <v xml:space="preserve"> </v>
      </c>
      <c r="N86" s="130">
        <f t="shared" si="9"/>
        <v>0</v>
      </c>
      <c r="O86" s="4"/>
    </row>
    <row r="87" spans="1:15" x14ac:dyDescent="0.2">
      <c r="A87" s="116"/>
      <c r="B87" s="90"/>
      <c r="C87" s="91"/>
      <c r="D87" s="1"/>
      <c r="E87" s="1"/>
      <c r="F87" s="47"/>
      <c r="G87" s="92"/>
      <c r="H87" s="94"/>
      <c r="I87" s="130">
        <f t="shared" si="5"/>
        <v>0</v>
      </c>
      <c r="J87" s="89"/>
      <c r="K87" s="130">
        <f t="shared" si="6"/>
        <v>0</v>
      </c>
      <c r="L87" s="130">
        <f t="shared" si="7"/>
        <v>0</v>
      </c>
      <c r="M87" s="130" t="str">
        <f t="shared" si="8"/>
        <v xml:space="preserve"> </v>
      </c>
      <c r="N87" s="130">
        <f t="shared" si="9"/>
        <v>0</v>
      </c>
      <c r="O87" s="21"/>
    </row>
    <row r="88" spans="1:15" x14ac:dyDescent="0.2">
      <c r="A88" s="116"/>
      <c r="B88" s="90"/>
      <c r="C88" s="91"/>
      <c r="D88" s="1"/>
      <c r="E88" s="1"/>
      <c r="F88" s="47"/>
      <c r="G88" s="92"/>
      <c r="H88" s="94"/>
      <c r="I88" s="130">
        <f t="shared" si="5"/>
        <v>0</v>
      </c>
      <c r="J88" s="89"/>
      <c r="K88" s="130">
        <f t="shared" si="6"/>
        <v>0</v>
      </c>
      <c r="L88" s="130">
        <f t="shared" si="7"/>
        <v>0</v>
      </c>
      <c r="M88" s="130" t="str">
        <f t="shared" si="8"/>
        <v xml:space="preserve"> </v>
      </c>
      <c r="N88" s="130">
        <f t="shared" si="9"/>
        <v>0</v>
      </c>
      <c r="O88" s="4"/>
    </row>
    <row r="89" spans="1:15" x14ac:dyDescent="0.2">
      <c r="A89" s="116"/>
      <c r="B89" s="90"/>
      <c r="C89" s="91"/>
      <c r="D89" s="1"/>
      <c r="E89" s="1"/>
      <c r="F89" s="47"/>
      <c r="G89" s="92"/>
      <c r="H89" s="94"/>
      <c r="I89" s="130">
        <f t="shared" si="5"/>
        <v>0</v>
      </c>
      <c r="J89" s="89"/>
      <c r="K89" s="130">
        <f t="shared" si="6"/>
        <v>0</v>
      </c>
      <c r="L89" s="130">
        <f t="shared" si="7"/>
        <v>0</v>
      </c>
      <c r="M89" s="130" t="str">
        <f t="shared" si="8"/>
        <v xml:space="preserve"> </v>
      </c>
      <c r="N89" s="130">
        <f t="shared" si="9"/>
        <v>0</v>
      </c>
      <c r="O89" s="4"/>
    </row>
    <row r="90" spans="1:15" x14ac:dyDescent="0.2">
      <c r="A90" s="116"/>
      <c r="B90" s="90"/>
      <c r="C90" s="91"/>
      <c r="D90" s="1"/>
      <c r="E90" s="1"/>
      <c r="F90" s="47"/>
      <c r="G90" s="92"/>
      <c r="H90" s="94"/>
      <c r="I90" s="130">
        <f t="shared" si="5"/>
        <v>0</v>
      </c>
      <c r="J90" s="89"/>
      <c r="K90" s="130">
        <f t="shared" si="6"/>
        <v>0</v>
      </c>
      <c r="L90" s="130">
        <f t="shared" si="7"/>
        <v>0</v>
      </c>
      <c r="M90" s="130" t="str">
        <f t="shared" si="8"/>
        <v xml:space="preserve"> </v>
      </c>
      <c r="N90" s="130">
        <f t="shared" si="9"/>
        <v>0</v>
      </c>
      <c r="O90" s="4"/>
    </row>
    <row r="91" spans="1:15" x14ac:dyDescent="0.2">
      <c r="A91" s="116"/>
      <c r="B91" s="90"/>
      <c r="C91" s="91"/>
      <c r="D91" s="1"/>
      <c r="E91" s="1"/>
      <c r="F91" s="47"/>
      <c r="G91" s="92"/>
      <c r="H91" s="94"/>
      <c r="I91" s="130">
        <f t="shared" si="5"/>
        <v>0</v>
      </c>
      <c r="J91" s="89"/>
      <c r="K91" s="130">
        <f t="shared" si="6"/>
        <v>0</v>
      </c>
      <c r="L91" s="130">
        <f t="shared" si="7"/>
        <v>0</v>
      </c>
      <c r="M91" s="130" t="str">
        <f t="shared" si="8"/>
        <v xml:space="preserve"> </v>
      </c>
      <c r="N91" s="130">
        <f t="shared" si="9"/>
        <v>0</v>
      </c>
      <c r="O91" s="4"/>
    </row>
    <row r="92" spans="1:15" x14ac:dyDescent="0.2">
      <c r="A92" s="116"/>
      <c r="B92" s="90"/>
      <c r="C92" s="91"/>
      <c r="D92" s="1"/>
      <c r="E92" s="1"/>
      <c r="F92" s="47"/>
      <c r="G92" s="92"/>
      <c r="H92" s="94"/>
      <c r="I92" s="130">
        <f t="shared" si="5"/>
        <v>0</v>
      </c>
      <c r="J92" s="89"/>
      <c r="K92" s="130">
        <f t="shared" si="6"/>
        <v>0</v>
      </c>
      <c r="L92" s="130">
        <f t="shared" si="7"/>
        <v>0</v>
      </c>
      <c r="M92" s="130" t="str">
        <f t="shared" si="8"/>
        <v xml:space="preserve"> </v>
      </c>
      <c r="N92" s="130">
        <f t="shared" si="9"/>
        <v>0</v>
      </c>
      <c r="O92" s="4"/>
    </row>
    <row r="93" spans="1:15" x14ac:dyDescent="0.2">
      <c r="A93" s="116"/>
      <c r="B93" s="90"/>
      <c r="C93" s="91"/>
      <c r="D93" s="1"/>
      <c r="E93" s="1"/>
      <c r="F93" s="47"/>
      <c r="G93" s="92"/>
      <c r="H93" s="94"/>
      <c r="I93" s="130">
        <f t="shared" si="5"/>
        <v>0</v>
      </c>
      <c r="J93" s="89"/>
      <c r="K93" s="130">
        <f t="shared" si="6"/>
        <v>0</v>
      </c>
      <c r="L93" s="130">
        <f t="shared" si="7"/>
        <v>0</v>
      </c>
      <c r="M93" s="130" t="str">
        <f t="shared" si="8"/>
        <v xml:space="preserve"> </v>
      </c>
      <c r="N93" s="130">
        <f t="shared" si="9"/>
        <v>0</v>
      </c>
      <c r="O93" s="4"/>
    </row>
    <row r="94" spans="1:15" x14ac:dyDescent="0.2">
      <c r="A94" s="116"/>
      <c r="B94" s="90"/>
      <c r="C94" s="91"/>
      <c r="D94" s="1"/>
      <c r="E94" s="1"/>
      <c r="F94" s="47"/>
      <c r="G94" s="92"/>
      <c r="H94" s="94"/>
      <c r="I94" s="130">
        <f t="shared" si="5"/>
        <v>0</v>
      </c>
      <c r="J94" s="89"/>
      <c r="K94" s="130">
        <f t="shared" si="6"/>
        <v>0</v>
      </c>
      <c r="L94" s="130">
        <f t="shared" si="7"/>
        <v>0</v>
      </c>
      <c r="M94" s="130" t="str">
        <f t="shared" si="8"/>
        <v xml:space="preserve"> </v>
      </c>
      <c r="N94" s="130">
        <f t="shared" si="9"/>
        <v>0</v>
      </c>
      <c r="O94" s="21"/>
    </row>
    <row r="95" spans="1:15" x14ac:dyDescent="0.2">
      <c r="A95" s="116"/>
      <c r="B95" s="90"/>
      <c r="C95" s="91"/>
      <c r="D95" s="1"/>
      <c r="E95" s="1"/>
      <c r="F95" s="47"/>
      <c r="G95" s="92"/>
      <c r="H95" s="94"/>
      <c r="I95" s="130">
        <f t="shared" si="5"/>
        <v>0</v>
      </c>
      <c r="J95" s="89"/>
      <c r="K95" s="130">
        <f t="shared" si="6"/>
        <v>0</v>
      </c>
      <c r="L95" s="130">
        <f t="shared" si="7"/>
        <v>0</v>
      </c>
      <c r="M95" s="130" t="str">
        <f t="shared" si="8"/>
        <v xml:space="preserve"> </v>
      </c>
      <c r="N95" s="130">
        <f t="shared" si="9"/>
        <v>0</v>
      </c>
      <c r="O95" s="4"/>
    </row>
    <row r="96" spans="1:15" x14ac:dyDescent="0.2">
      <c r="A96" s="116"/>
      <c r="B96" s="90"/>
      <c r="C96" s="91"/>
      <c r="D96" s="1"/>
      <c r="E96" s="1"/>
      <c r="F96" s="47"/>
      <c r="G96" s="92"/>
      <c r="H96" s="94"/>
      <c r="I96" s="130">
        <f t="shared" si="5"/>
        <v>0</v>
      </c>
      <c r="J96" s="89"/>
      <c r="K96" s="130">
        <f t="shared" si="6"/>
        <v>0</v>
      </c>
      <c r="L96" s="130">
        <f t="shared" si="7"/>
        <v>0</v>
      </c>
      <c r="M96" s="130" t="str">
        <f t="shared" si="8"/>
        <v xml:space="preserve"> </v>
      </c>
      <c r="N96" s="130">
        <f t="shared" si="9"/>
        <v>0</v>
      </c>
      <c r="O96" s="4"/>
    </row>
    <row r="97" spans="1:18" x14ac:dyDescent="0.2">
      <c r="A97" s="116"/>
      <c r="B97" s="90"/>
      <c r="C97" s="91"/>
      <c r="D97" s="1"/>
      <c r="E97" s="1"/>
      <c r="F97" s="47"/>
      <c r="G97" s="92"/>
      <c r="H97" s="94"/>
      <c r="I97" s="130">
        <f t="shared" si="5"/>
        <v>0</v>
      </c>
      <c r="J97" s="89"/>
      <c r="K97" s="130">
        <f t="shared" si="6"/>
        <v>0</v>
      </c>
      <c r="L97" s="130">
        <f t="shared" si="7"/>
        <v>0</v>
      </c>
      <c r="M97" s="130" t="str">
        <f t="shared" si="8"/>
        <v xml:space="preserve"> </v>
      </c>
      <c r="N97" s="130">
        <f t="shared" si="9"/>
        <v>0</v>
      </c>
      <c r="O97" s="4"/>
    </row>
    <row r="98" spans="1:18" x14ac:dyDescent="0.2">
      <c r="A98" s="116"/>
      <c r="B98" s="90"/>
      <c r="C98" s="91"/>
      <c r="D98" s="1"/>
      <c r="E98" s="1"/>
      <c r="F98" s="47"/>
      <c r="G98" s="92"/>
      <c r="H98" s="94"/>
      <c r="I98" s="130">
        <f t="shared" si="5"/>
        <v>0</v>
      </c>
      <c r="J98" s="89"/>
      <c r="K98" s="130">
        <f t="shared" si="6"/>
        <v>0</v>
      </c>
      <c r="L98" s="130">
        <f t="shared" si="7"/>
        <v>0</v>
      </c>
      <c r="M98" s="130" t="str">
        <f t="shared" si="8"/>
        <v xml:space="preserve"> </v>
      </c>
      <c r="N98" s="130">
        <f t="shared" si="9"/>
        <v>0</v>
      </c>
      <c r="O98" s="4"/>
    </row>
    <row r="99" spans="1:18" x14ac:dyDescent="0.2">
      <c r="A99" s="116"/>
      <c r="B99" s="90"/>
      <c r="C99" s="91"/>
      <c r="D99" s="1"/>
      <c r="E99" s="1"/>
      <c r="F99" s="47"/>
      <c r="G99" s="92"/>
      <c r="H99" s="94"/>
      <c r="I99" s="130">
        <f t="shared" si="5"/>
        <v>0</v>
      </c>
      <c r="J99" s="89"/>
      <c r="K99" s="130">
        <f t="shared" si="6"/>
        <v>0</v>
      </c>
      <c r="L99" s="130">
        <f t="shared" si="7"/>
        <v>0</v>
      </c>
      <c r="M99" s="130" t="str">
        <f t="shared" si="8"/>
        <v xml:space="preserve"> </v>
      </c>
      <c r="N99" s="130">
        <f t="shared" si="9"/>
        <v>0</v>
      </c>
      <c r="O99" s="4"/>
    </row>
    <row r="100" spans="1:18" x14ac:dyDescent="0.2">
      <c r="A100" s="116"/>
      <c r="B100" s="90"/>
      <c r="C100" s="91"/>
      <c r="D100" s="1"/>
      <c r="E100" s="1"/>
      <c r="F100" s="47"/>
      <c r="G100" s="92"/>
      <c r="H100" s="94"/>
      <c r="I100" s="130">
        <f t="shared" si="5"/>
        <v>0</v>
      </c>
      <c r="J100" s="89"/>
      <c r="K100" s="130">
        <f t="shared" si="6"/>
        <v>0</v>
      </c>
      <c r="L100" s="130">
        <f t="shared" si="7"/>
        <v>0</v>
      </c>
      <c r="M100" s="130" t="str">
        <f t="shared" si="8"/>
        <v xml:space="preserve"> </v>
      </c>
      <c r="N100" s="130">
        <f t="shared" si="9"/>
        <v>0</v>
      </c>
      <c r="O100" s="4"/>
    </row>
    <row r="101" spans="1:18" x14ac:dyDescent="0.2">
      <c r="K101" s="130">
        <f>MAX(K6:K100)</f>
        <v>0</v>
      </c>
      <c r="L101" s="130">
        <f>MAX(L6:L100)</f>
        <v>0</v>
      </c>
      <c r="M101" s="130">
        <f>SUM(M7:M100)</f>
        <v>0</v>
      </c>
      <c r="N101" s="130">
        <f>SUM(N7:N100)</f>
        <v>0</v>
      </c>
      <c r="O101" s="4"/>
    </row>
    <row r="102" spans="1:18" x14ac:dyDescent="0.2">
      <c r="D102" s="16"/>
      <c r="M102" s="75"/>
      <c r="N102" s="3"/>
      <c r="O102" s="4"/>
    </row>
    <row r="103" spans="1:18" x14ac:dyDescent="0.2">
      <c r="D103" s="16"/>
      <c r="M103" s="75"/>
      <c r="N103" s="3"/>
      <c r="O103" s="4"/>
    </row>
    <row r="104" spans="1:18" x14ac:dyDescent="0.2">
      <c r="I104" s="5"/>
      <c r="K104" s="5"/>
      <c r="M104" s="75"/>
      <c r="N104" s="3"/>
      <c r="O104" s="4"/>
    </row>
    <row r="105" spans="1:18" x14ac:dyDescent="0.2">
      <c r="M105" s="75"/>
      <c r="N105" s="3"/>
      <c r="O105" s="4"/>
    </row>
    <row r="106" spans="1:18" x14ac:dyDescent="0.2">
      <c r="I106" s="18"/>
      <c r="K106" s="18"/>
      <c r="M106" s="75"/>
      <c r="N106" s="3"/>
      <c r="O106" s="4"/>
      <c r="P106" s="16"/>
      <c r="R106" s="16"/>
    </row>
    <row r="107" spans="1:18" x14ac:dyDescent="0.2">
      <c r="I107" s="19"/>
      <c r="K107" s="19"/>
      <c r="M107" s="75"/>
      <c r="N107" s="3"/>
      <c r="O107" s="4"/>
      <c r="P107" s="16"/>
    </row>
    <row r="108" spans="1:18" x14ac:dyDescent="0.2">
      <c r="D108" s="16"/>
      <c r="E108" s="16"/>
      <c r="G108" s="17"/>
      <c r="H108" s="17"/>
      <c r="I108" s="20"/>
      <c r="J108" s="17"/>
      <c r="K108" s="20"/>
      <c r="M108" s="75"/>
      <c r="N108" s="3"/>
      <c r="O108" s="4"/>
    </row>
    <row r="109" spans="1:18" x14ac:dyDescent="0.2">
      <c r="D109" s="16"/>
      <c r="E109" s="16"/>
      <c r="G109" s="17"/>
      <c r="H109" s="17"/>
      <c r="I109" s="18"/>
      <c r="J109" s="17"/>
      <c r="K109" s="18"/>
      <c r="M109" s="75"/>
      <c r="N109" s="3"/>
      <c r="O109" s="4"/>
    </row>
    <row r="110" spans="1:18" x14ac:dyDescent="0.2">
      <c r="D110" s="16"/>
      <c r="E110" s="16"/>
      <c r="G110" s="17"/>
      <c r="H110" s="17"/>
      <c r="I110" s="16"/>
      <c r="J110" s="17"/>
      <c r="K110" s="16"/>
      <c r="M110" s="75"/>
      <c r="N110" s="3"/>
      <c r="O110" s="4"/>
    </row>
    <row r="111" spans="1:18" x14ac:dyDescent="0.2">
      <c r="D111" s="16"/>
      <c r="E111" s="16"/>
      <c r="G111" s="17"/>
      <c r="H111" s="17"/>
      <c r="I111" s="16"/>
      <c r="J111" s="17"/>
      <c r="K111" s="16"/>
      <c r="M111" s="75"/>
      <c r="N111" s="3"/>
      <c r="O111" s="4"/>
    </row>
    <row r="112" spans="1:18" x14ac:dyDescent="0.2">
      <c r="D112" s="16"/>
      <c r="E112" s="16"/>
      <c r="G112" s="17"/>
      <c r="H112" s="17"/>
      <c r="I112" s="16"/>
      <c r="J112" s="17"/>
      <c r="K112" s="16"/>
      <c r="M112" s="75"/>
      <c r="N112" s="3"/>
      <c r="O112" s="4"/>
    </row>
    <row r="113" spans="4:15" x14ac:dyDescent="0.2">
      <c r="D113" s="16"/>
      <c r="E113" s="16"/>
      <c r="G113" s="17"/>
      <c r="H113" s="17"/>
      <c r="I113" s="16"/>
      <c r="J113" s="17"/>
      <c r="K113" s="16"/>
      <c r="M113" s="75"/>
      <c r="N113" s="3"/>
      <c r="O113" s="4"/>
    </row>
    <row r="114" spans="4:15" x14ac:dyDescent="0.2">
      <c r="D114" s="16"/>
      <c r="E114" s="16"/>
      <c r="G114" s="17"/>
      <c r="H114" s="17"/>
      <c r="I114" s="16"/>
      <c r="J114" s="17"/>
      <c r="K114" s="16"/>
      <c r="M114" s="75"/>
      <c r="N114" s="3"/>
      <c r="O114" s="4"/>
    </row>
    <row r="115" spans="4:15" x14ac:dyDescent="0.2">
      <c r="D115" s="16"/>
      <c r="E115" s="16"/>
      <c r="G115" s="17"/>
      <c r="H115" s="17"/>
      <c r="I115" s="16"/>
      <c r="J115" s="17"/>
      <c r="K115" s="16"/>
      <c r="M115" s="75"/>
      <c r="N115" s="3"/>
      <c r="O115" s="4"/>
    </row>
    <row r="116" spans="4:15" x14ac:dyDescent="0.2">
      <c r="D116" s="16"/>
      <c r="E116" s="16"/>
      <c r="G116" s="17"/>
      <c r="H116" s="17"/>
      <c r="I116" s="16"/>
      <c r="J116" s="17"/>
      <c r="K116" s="16"/>
      <c r="M116" s="75"/>
      <c r="N116" s="3"/>
      <c r="O116" s="4"/>
    </row>
    <row r="117" spans="4:15" x14ac:dyDescent="0.2">
      <c r="D117" s="16"/>
      <c r="E117" s="16"/>
      <c r="G117" s="17"/>
      <c r="H117" s="17"/>
      <c r="I117" s="16"/>
      <c r="J117" s="17"/>
      <c r="K117" s="16"/>
      <c r="M117" s="74"/>
      <c r="N117" s="75"/>
    </row>
    <row r="118" spans="4:15" x14ac:dyDescent="0.2">
      <c r="D118" s="16"/>
      <c r="E118" s="16"/>
      <c r="G118" s="17"/>
      <c r="H118" s="17"/>
      <c r="I118" s="16"/>
      <c r="J118" s="17"/>
      <c r="K118" s="16"/>
      <c r="M118" s="74"/>
      <c r="N118" s="75"/>
    </row>
    <row r="119" spans="4:15" x14ac:dyDescent="0.2">
      <c r="D119" s="16"/>
      <c r="E119" s="16"/>
      <c r="G119" s="17"/>
      <c r="H119" s="17"/>
      <c r="I119" s="16"/>
      <c r="J119" s="17"/>
      <c r="K119" s="16"/>
      <c r="M119" s="74"/>
      <c r="N119" s="75"/>
    </row>
    <row r="120" spans="4:15" x14ac:dyDescent="0.2">
      <c r="D120" s="16"/>
      <c r="E120" s="16"/>
      <c r="G120" s="17"/>
      <c r="H120" s="17"/>
      <c r="I120" s="16"/>
      <c r="J120" s="17"/>
      <c r="K120" s="16"/>
      <c r="M120" s="74"/>
      <c r="N120" s="75"/>
    </row>
    <row r="121" spans="4:15" x14ac:dyDescent="0.2">
      <c r="D121" s="16"/>
      <c r="E121" s="16"/>
      <c r="G121" s="17"/>
      <c r="H121" s="17"/>
      <c r="I121" s="16"/>
      <c r="J121" s="17"/>
      <c r="K121" s="16"/>
      <c r="M121" s="74"/>
      <c r="N121" s="75"/>
    </row>
    <row r="122" spans="4:15" x14ac:dyDescent="0.2">
      <c r="D122" s="16"/>
      <c r="E122" s="16"/>
      <c r="G122" s="17"/>
      <c r="H122" s="17"/>
      <c r="I122" s="16"/>
      <c r="J122" s="17"/>
      <c r="K122" s="16"/>
      <c r="M122" s="74"/>
      <c r="N122" s="75"/>
    </row>
    <row r="123" spans="4:15" x14ac:dyDescent="0.2">
      <c r="D123" s="16"/>
      <c r="E123" s="16"/>
      <c r="G123" s="17"/>
      <c r="H123" s="17"/>
      <c r="I123" s="16"/>
      <c r="J123" s="17"/>
      <c r="K123" s="16"/>
      <c r="M123" s="74"/>
      <c r="N123" s="75"/>
    </row>
    <row r="124" spans="4:15" x14ac:dyDescent="0.2">
      <c r="D124" s="16"/>
      <c r="E124" s="16"/>
      <c r="G124" s="17"/>
      <c r="H124" s="17"/>
      <c r="I124" s="16"/>
      <c r="J124" s="17"/>
      <c r="K124" s="16"/>
      <c r="M124" s="74"/>
      <c r="N124" s="75"/>
    </row>
    <row r="125" spans="4:15" x14ac:dyDescent="0.2">
      <c r="D125" s="16"/>
      <c r="E125" s="16"/>
      <c r="G125" s="17"/>
      <c r="H125" s="17"/>
      <c r="I125" s="16"/>
      <c r="J125" s="17"/>
      <c r="K125" s="16"/>
      <c r="M125" s="74"/>
      <c r="N125" s="75"/>
    </row>
    <row r="126" spans="4:15" x14ac:dyDescent="0.2">
      <c r="D126" s="16"/>
      <c r="E126" s="16"/>
      <c r="G126" s="17"/>
      <c r="H126" s="17"/>
      <c r="I126" s="16"/>
      <c r="J126" s="17"/>
      <c r="K126" s="16"/>
      <c r="M126" s="74"/>
      <c r="N126" s="75"/>
    </row>
    <row r="127" spans="4:15" x14ac:dyDescent="0.2">
      <c r="D127" s="16"/>
      <c r="E127" s="16"/>
      <c r="G127" s="17"/>
      <c r="H127" s="17"/>
      <c r="I127" s="16"/>
      <c r="J127" s="17"/>
      <c r="K127" s="16"/>
      <c r="M127" s="74"/>
      <c r="N127" s="75"/>
    </row>
    <row r="128" spans="4:15" x14ac:dyDescent="0.2">
      <c r="D128" s="16"/>
      <c r="E128" s="16"/>
      <c r="G128" s="17"/>
      <c r="H128" s="17"/>
      <c r="I128" s="16"/>
      <c r="J128" s="17"/>
      <c r="K128" s="16"/>
      <c r="M128" s="74"/>
      <c r="N128" s="75"/>
    </row>
    <row r="129" spans="4:14" x14ac:dyDescent="0.2">
      <c r="D129" s="16"/>
      <c r="E129" s="16"/>
      <c r="G129" s="17"/>
      <c r="H129" s="17"/>
      <c r="I129" s="16"/>
      <c r="J129" s="17"/>
      <c r="K129" s="16"/>
      <c r="M129" s="74"/>
      <c r="N129" s="75"/>
    </row>
    <row r="130" spans="4:14" x14ac:dyDescent="0.2">
      <c r="D130" s="16"/>
      <c r="E130" s="16"/>
      <c r="G130" s="17"/>
      <c r="H130" s="17"/>
      <c r="I130" s="16"/>
      <c r="J130" s="17"/>
      <c r="K130" s="16"/>
      <c r="M130" s="74"/>
      <c r="N130" s="75"/>
    </row>
    <row r="131" spans="4:14" x14ac:dyDescent="0.2">
      <c r="D131" s="16"/>
      <c r="E131" s="16"/>
      <c r="G131" s="17"/>
      <c r="H131" s="17"/>
      <c r="I131" s="16"/>
      <c r="J131" s="17"/>
      <c r="K131" s="16"/>
      <c r="M131" s="74"/>
      <c r="N131" s="75"/>
    </row>
    <row r="132" spans="4:14" x14ac:dyDescent="0.2">
      <c r="M132" s="74"/>
      <c r="N132" s="75"/>
    </row>
    <row r="133" spans="4:14" x14ac:dyDescent="0.2">
      <c r="M133" s="74"/>
      <c r="N133" s="75"/>
    </row>
    <row r="134" spans="4:14" x14ac:dyDescent="0.2">
      <c r="M134" s="74"/>
      <c r="N134" s="75"/>
    </row>
    <row r="135" spans="4:14" x14ac:dyDescent="0.2">
      <c r="I135" s="5"/>
      <c r="K135" s="5"/>
      <c r="M135" s="74"/>
      <c r="N135" s="75"/>
    </row>
    <row r="136" spans="4:14" x14ac:dyDescent="0.2">
      <c r="M136" s="74"/>
      <c r="N136" s="75"/>
    </row>
    <row r="137" spans="4:14" x14ac:dyDescent="0.2">
      <c r="I137" s="21"/>
      <c r="K137" s="21"/>
      <c r="M137" s="74"/>
      <c r="N137" s="75"/>
    </row>
    <row r="138" spans="4:14" x14ac:dyDescent="0.2">
      <c r="I138" s="19"/>
      <c r="K138" s="19"/>
      <c r="M138" s="74"/>
      <c r="N138" s="75"/>
    </row>
    <row r="139" spans="4:14" x14ac:dyDescent="0.2">
      <c r="M139" s="74"/>
      <c r="N139" s="76"/>
    </row>
    <row r="140" spans="4:14" x14ac:dyDescent="0.2">
      <c r="M140" s="74"/>
      <c r="N140" s="75"/>
    </row>
    <row r="141" spans="4:14" x14ac:dyDescent="0.2">
      <c r="M141" s="74"/>
      <c r="N141" s="77"/>
    </row>
    <row r="142" spans="4:14" x14ac:dyDescent="0.2">
      <c r="M142" s="74"/>
      <c r="N142" s="78"/>
    </row>
    <row r="143" spans="4:14" x14ac:dyDescent="0.2">
      <c r="N143" s="20"/>
    </row>
    <row r="144" spans="4:14" x14ac:dyDescent="0.2">
      <c r="N144" s="18"/>
    </row>
  </sheetData>
  <mergeCells count="2">
    <mergeCell ref="P1:S1"/>
    <mergeCell ref="M6:N6"/>
  </mergeCells>
  <printOptions gridLines="1"/>
  <pageMargins left="0.78740157499999996" right="0.78740157499999996" top="0.984251969" bottom="0.984251969" header="0.5" footer="0.5"/>
  <headerFooter alignWithMargins="0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3987AE6-AD9F-4747-878A-29A528F16C04}">
          <x14:formula1>
            <xm:f>Beginn!$C$3:$C$8</xm:f>
          </x14:formula1>
          <xm:sqref>G7:G100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tabColor rgb="FFFFC000"/>
  </sheetPr>
  <dimension ref="A1:T144"/>
  <sheetViews>
    <sheetView workbookViewId="0">
      <selection activeCell="G7" sqref="G7"/>
    </sheetView>
  </sheetViews>
  <sheetFormatPr baseColWidth="10" defaultRowHeight="12.75" x14ac:dyDescent="0.2"/>
  <cols>
    <col min="1" max="1" width="6.7109375" style="2" customWidth="1"/>
    <col min="2" max="2" width="3.7109375" style="3" customWidth="1"/>
    <col min="3" max="3" width="10.140625" style="4" customWidth="1"/>
    <col min="4" max="5" width="7.7109375" style="4" customWidth="1"/>
    <col min="6" max="6" width="7.7109375" style="48" customWidth="1"/>
    <col min="7" max="7" width="7.5703125" style="5" customWidth="1"/>
    <col min="8" max="8" width="26.42578125" style="5" customWidth="1"/>
    <col min="9" max="9" width="8.140625" style="4" customWidth="1"/>
    <col min="10" max="10" width="1.85546875" style="5" customWidth="1"/>
    <col min="11" max="11" width="8.140625" style="4" customWidth="1"/>
    <col min="12" max="12" width="7.5703125" style="4" customWidth="1"/>
    <col min="13" max="13" width="9.28515625" style="3" customWidth="1"/>
    <col min="14" max="14" width="8" style="4" customWidth="1"/>
    <col min="15" max="15" width="15.7109375" style="3" customWidth="1"/>
    <col min="16" max="17" width="11.42578125" style="4"/>
    <col min="18" max="18" width="9" style="4" customWidth="1"/>
    <col min="19" max="19" width="8" style="4" customWidth="1"/>
    <col min="20" max="20" width="7.7109375" style="4" customWidth="1"/>
    <col min="21" max="16384" width="11.42578125" style="4"/>
  </cols>
  <sheetData>
    <row r="1" spans="1:20" x14ac:dyDescent="0.2">
      <c r="M1" s="4"/>
      <c r="N1" s="3"/>
      <c r="P1" s="228">
        <f>C2</f>
        <v>2041</v>
      </c>
      <c r="Q1" s="228"/>
      <c r="R1" s="228"/>
      <c r="S1" s="228"/>
      <c r="T1" s="3"/>
    </row>
    <row r="2" spans="1:20" ht="23.25" x14ac:dyDescent="0.35">
      <c r="C2" s="6">
        <v>2041</v>
      </c>
      <c r="M2" s="4"/>
      <c r="N2" s="3"/>
      <c r="P2" s="32" t="s">
        <v>9</v>
      </c>
      <c r="Q2" s="32"/>
      <c r="R2" s="33" t="s">
        <v>1</v>
      </c>
      <c r="S2" s="33"/>
      <c r="T2" s="3"/>
    </row>
    <row r="3" spans="1:20" x14ac:dyDescent="0.2">
      <c r="M3" s="4"/>
      <c r="N3" s="3"/>
      <c r="P3" s="32" t="s">
        <v>11</v>
      </c>
      <c r="Q3" s="32" t="s">
        <v>61</v>
      </c>
      <c r="R3" s="33" t="s">
        <v>11</v>
      </c>
      <c r="S3" s="33" t="s">
        <v>61</v>
      </c>
      <c r="T3" s="3"/>
    </row>
    <row r="4" spans="1:20" x14ac:dyDescent="0.2">
      <c r="A4" s="129"/>
      <c r="B4" s="8" t="s">
        <v>2</v>
      </c>
      <c r="C4" s="9" t="s">
        <v>3</v>
      </c>
      <c r="D4" s="9" t="s">
        <v>4</v>
      </c>
      <c r="E4" s="9" t="s">
        <v>5</v>
      </c>
      <c r="F4" s="49" t="s">
        <v>6</v>
      </c>
      <c r="G4" s="9" t="s">
        <v>8</v>
      </c>
      <c r="H4" s="9" t="s">
        <v>41</v>
      </c>
      <c r="I4" s="9" t="s">
        <v>7</v>
      </c>
      <c r="J4" s="9"/>
      <c r="K4" s="9" t="s">
        <v>1</v>
      </c>
      <c r="L4" s="10" t="s">
        <v>9</v>
      </c>
      <c r="M4" s="9" t="s">
        <v>1</v>
      </c>
      <c r="N4" s="95" t="s">
        <v>9</v>
      </c>
      <c r="P4" s="34">
        <f>COUNT(A7:A100)</f>
        <v>0</v>
      </c>
      <c r="Q4" s="134">
        <f>M101+N101</f>
        <v>0</v>
      </c>
      <c r="R4" s="35">
        <f>COUNTIF(G7:G100,"GUV")</f>
        <v>0</v>
      </c>
      <c r="S4" s="135">
        <f>M101</f>
        <v>0</v>
      </c>
      <c r="T4" s="3"/>
    </row>
    <row r="5" spans="1:20" x14ac:dyDescent="0.2">
      <c r="A5" s="11"/>
      <c r="B5" s="12"/>
      <c r="C5" s="5"/>
      <c r="D5" s="5"/>
      <c r="E5" s="5"/>
      <c r="F5" s="50"/>
      <c r="I5" s="5"/>
      <c r="K5" s="13" t="s">
        <v>61</v>
      </c>
      <c r="L5" s="13" t="s">
        <v>61</v>
      </c>
      <c r="M5" s="128"/>
      <c r="N5" s="15"/>
      <c r="P5" s="15"/>
      <c r="Q5" s="15"/>
      <c r="R5" s="15"/>
      <c r="S5" s="15"/>
      <c r="T5" s="15"/>
    </row>
    <row r="6" spans="1:20" x14ac:dyDescent="0.2">
      <c r="K6" s="131">
        <f>'2040'!$K$101</f>
        <v>0</v>
      </c>
      <c r="L6" s="131">
        <f>'2040'!$L$101</f>
        <v>0</v>
      </c>
      <c r="M6" s="229">
        <f>C2</f>
        <v>2041</v>
      </c>
      <c r="N6" s="229"/>
      <c r="P6" s="3"/>
      <c r="Q6" s="3"/>
      <c r="R6" s="3"/>
      <c r="S6" s="3"/>
      <c r="T6" s="3"/>
    </row>
    <row r="7" spans="1:20" x14ac:dyDescent="0.2">
      <c r="A7" s="116"/>
      <c r="B7" s="90"/>
      <c r="C7" s="51"/>
      <c r="D7" s="165"/>
      <c r="E7" s="165"/>
      <c r="F7" s="47"/>
      <c r="G7" s="92"/>
      <c r="H7" s="92"/>
      <c r="I7" s="130">
        <f>IF(E7&gt;0,E7-D7,0)</f>
        <v>0</v>
      </c>
      <c r="J7" s="87"/>
      <c r="K7" s="130">
        <f>IF(G7="GUV",K6+I7,K6)</f>
        <v>0</v>
      </c>
      <c r="L7" s="130">
        <f>L6+I7</f>
        <v>0</v>
      </c>
      <c r="M7" s="130" t="str">
        <f>IF(G7="GUV",I7," ")</f>
        <v xml:space="preserve"> </v>
      </c>
      <c r="N7" s="130">
        <f>IF(G7="GUV"," ",I7)</f>
        <v>0</v>
      </c>
    </row>
    <row r="8" spans="1:20" x14ac:dyDescent="0.2">
      <c r="A8" s="116"/>
      <c r="B8" s="90"/>
      <c r="C8" s="51"/>
      <c r="D8" s="165"/>
      <c r="E8" s="165"/>
      <c r="F8" s="47"/>
      <c r="G8" s="92"/>
      <c r="H8" s="93"/>
      <c r="I8" s="130">
        <f t="shared" ref="I8:I71" si="0">IF(E8&gt;0,E8-D8,0)</f>
        <v>0</v>
      </c>
      <c r="J8" s="88"/>
      <c r="K8" s="130">
        <f t="shared" ref="K8:K71" si="1">IF(G8="GUV",K7+I8,K7)</f>
        <v>0</v>
      </c>
      <c r="L8" s="130">
        <f t="shared" ref="L8:L71" si="2">L7+I8</f>
        <v>0</v>
      </c>
      <c r="M8" s="130" t="str">
        <f t="shared" ref="M8:M71" si="3">IF(G8="GUV",I8," ")</f>
        <v xml:space="preserve"> </v>
      </c>
      <c r="N8" s="130">
        <f t="shared" ref="N8:N71" si="4">IF(G8="GUV"," ",I8)</f>
        <v>0</v>
      </c>
    </row>
    <row r="9" spans="1:20" x14ac:dyDescent="0.2">
      <c r="A9" s="116"/>
      <c r="B9" s="90"/>
      <c r="C9" s="51"/>
      <c r="D9" s="165"/>
      <c r="E9" s="165"/>
      <c r="F9" s="47"/>
      <c r="G9" s="92"/>
      <c r="H9" s="93"/>
      <c r="I9" s="130">
        <f t="shared" si="0"/>
        <v>0</v>
      </c>
      <c r="J9" s="88"/>
      <c r="K9" s="130">
        <f t="shared" si="1"/>
        <v>0</v>
      </c>
      <c r="L9" s="130">
        <f t="shared" si="2"/>
        <v>0</v>
      </c>
      <c r="M9" s="130" t="str">
        <f t="shared" si="3"/>
        <v xml:space="preserve"> </v>
      </c>
      <c r="N9" s="130">
        <f t="shared" si="4"/>
        <v>0</v>
      </c>
    </row>
    <row r="10" spans="1:20" x14ac:dyDescent="0.2">
      <c r="A10" s="116"/>
      <c r="B10" s="90"/>
      <c r="C10" s="51"/>
      <c r="D10" s="165"/>
      <c r="E10" s="165"/>
      <c r="F10" s="47"/>
      <c r="G10" s="92"/>
      <c r="H10" s="93"/>
      <c r="I10" s="130">
        <f t="shared" si="0"/>
        <v>0</v>
      </c>
      <c r="J10" s="88"/>
      <c r="K10" s="130">
        <f t="shared" si="1"/>
        <v>0</v>
      </c>
      <c r="L10" s="130">
        <f t="shared" si="2"/>
        <v>0</v>
      </c>
      <c r="M10" s="130" t="str">
        <f t="shared" si="3"/>
        <v xml:space="preserve"> </v>
      </c>
      <c r="N10" s="130">
        <f t="shared" si="4"/>
        <v>0</v>
      </c>
    </row>
    <row r="11" spans="1:20" x14ac:dyDescent="0.2">
      <c r="A11" s="116"/>
      <c r="B11" s="90"/>
      <c r="C11" s="51"/>
      <c r="D11" s="165"/>
      <c r="E11" s="165"/>
      <c r="F11" s="47"/>
      <c r="G11" s="92"/>
      <c r="H11" s="93"/>
      <c r="I11" s="130">
        <f t="shared" si="0"/>
        <v>0</v>
      </c>
      <c r="J11" s="88"/>
      <c r="K11" s="130">
        <f t="shared" si="1"/>
        <v>0</v>
      </c>
      <c r="L11" s="130">
        <f t="shared" si="2"/>
        <v>0</v>
      </c>
      <c r="M11" s="130" t="str">
        <f t="shared" si="3"/>
        <v xml:space="preserve"> </v>
      </c>
      <c r="N11" s="130">
        <f t="shared" si="4"/>
        <v>0</v>
      </c>
    </row>
    <row r="12" spans="1:20" x14ac:dyDescent="0.2">
      <c r="A12" s="116"/>
      <c r="B12" s="90"/>
      <c r="C12" s="51"/>
      <c r="D12" s="165"/>
      <c r="E12" s="165"/>
      <c r="F12" s="47"/>
      <c r="G12" s="92"/>
      <c r="H12" s="93"/>
      <c r="I12" s="130">
        <f t="shared" si="0"/>
        <v>0</v>
      </c>
      <c r="J12" s="88"/>
      <c r="K12" s="130">
        <f t="shared" si="1"/>
        <v>0</v>
      </c>
      <c r="L12" s="130">
        <f t="shared" si="2"/>
        <v>0</v>
      </c>
      <c r="M12" s="130" t="str">
        <f t="shared" si="3"/>
        <v xml:space="preserve"> </v>
      </c>
      <c r="N12" s="130">
        <f t="shared" si="4"/>
        <v>0</v>
      </c>
    </row>
    <row r="13" spans="1:20" x14ac:dyDescent="0.2">
      <c r="A13" s="116"/>
      <c r="B13" s="90"/>
      <c r="C13" s="51"/>
      <c r="D13" s="165"/>
      <c r="E13" s="165"/>
      <c r="F13" s="47"/>
      <c r="G13" s="92"/>
      <c r="H13" s="93"/>
      <c r="I13" s="130">
        <f t="shared" si="0"/>
        <v>0</v>
      </c>
      <c r="J13" s="88"/>
      <c r="K13" s="130">
        <f t="shared" si="1"/>
        <v>0</v>
      </c>
      <c r="L13" s="130">
        <f t="shared" si="2"/>
        <v>0</v>
      </c>
      <c r="M13" s="130" t="str">
        <f t="shared" si="3"/>
        <v xml:space="preserve"> </v>
      </c>
      <c r="N13" s="130">
        <f t="shared" si="4"/>
        <v>0</v>
      </c>
      <c r="Q13" s="75"/>
    </row>
    <row r="14" spans="1:20" x14ac:dyDescent="0.2">
      <c r="A14" s="116"/>
      <c r="B14" s="90"/>
      <c r="C14" s="51"/>
      <c r="D14" s="165"/>
      <c r="E14" s="165"/>
      <c r="F14" s="47"/>
      <c r="G14" s="92"/>
      <c r="H14" s="93"/>
      <c r="I14" s="130">
        <f t="shared" si="0"/>
        <v>0</v>
      </c>
      <c r="J14" s="88"/>
      <c r="K14" s="130">
        <f t="shared" si="1"/>
        <v>0</v>
      </c>
      <c r="L14" s="130">
        <f t="shared" si="2"/>
        <v>0</v>
      </c>
      <c r="M14" s="130" t="str">
        <f t="shared" si="3"/>
        <v xml:space="preserve"> </v>
      </c>
      <c r="N14" s="130">
        <f t="shared" si="4"/>
        <v>0</v>
      </c>
    </row>
    <row r="15" spans="1:20" x14ac:dyDescent="0.2">
      <c r="A15" s="116"/>
      <c r="B15" s="90"/>
      <c r="C15" s="51"/>
      <c r="D15" s="52"/>
      <c r="E15" s="52"/>
      <c r="F15" s="47"/>
      <c r="G15" s="92"/>
      <c r="H15" s="93"/>
      <c r="I15" s="130">
        <f t="shared" si="0"/>
        <v>0</v>
      </c>
      <c r="J15" s="88"/>
      <c r="K15" s="130">
        <f t="shared" si="1"/>
        <v>0</v>
      </c>
      <c r="L15" s="130">
        <f t="shared" si="2"/>
        <v>0</v>
      </c>
      <c r="M15" s="130" t="str">
        <f t="shared" si="3"/>
        <v xml:space="preserve"> </v>
      </c>
      <c r="N15" s="130">
        <f t="shared" si="4"/>
        <v>0</v>
      </c>
    </row>
    <row r="16" spans="1:20" x14ac:dyDescent="0.2">
      <c r="A16" s="116"/>
      <c r="B16" s="90"/>
      <c r="C16" s="51"/>
      <c r="D16" s="52"/>
      <c r="E16" s="52"/>
      <c r="F16" s="47"/>
      <c r="G16" s="92"/>
      <c r="H16" s="93"/>
      <c r="I16" s="130">
        <f t="shared" si="0"/>
        <v>0</v>
      </c>
      <c r="J16" s="88"/>
      <c r="K16" s="130">
        <f t="shared" si="1"/>
        <v>0</v>
      </c>
      <c r="L16" s="130">
        <f t="shared" si="2"/>
        <v>0</v>
      </c>
      <c r="M16" s="130" t="str">
        <f t="shared" si="3"/>
        <v xml:space="preserve"> </v>
      </c>
      <c r="N16" s="130">
        <f t="shared" si="4"/>
        <v>0</v>
      </c>
    </row>
    <row r="17" spans="1:15" x14ac:dyDescent="0.2">
      <c r="A17" s="116"/>
      <c r="B17" s="90"/>
      <c r="C17" s="51"/>
      <c r="D17" s="52"/>
      <c r="E17" s="52"/>
      <c r="F17" s="47"/>
      <c r="G17" s="92"/>
      <c r="H17" s="93"/>
      <c r="I17" s="130">
        <f t="shared" si="0"/>
        <v>0</v>
      </c>
      <c r="J17" s="88"/>
      <c r="K17" s="130">
        <f t="shared" si="1"/>
        <v>0</v>
      </c>
      <c r="L17" s="130">
        <f t="shared" si="2"/>
        <v>0</v>
      </c>
      <c r="M17" s="130" t="str">
        <f t="shared" si="3"/>
        <v xml:space="preserve"> </v>
      </c>
      <c r="N17" s="130">
        <f t="shared" si="4"/>
        <v>0</v>
      </c>
    </row>
    <row r="18" spans="1:15" x14ac:dyDescent="0.2">
      <c r="A18" s="116"/>
      <c r="B18" s="90"/>
      <c r="C18" s="51"/>
      <c r="D18" s="52"/>
      <c r="E18" s="52"/>
      <c r="F18" s="47"/>
      <c r="G18" s="92"/>
      <c r="H18" s="93"/>
      <c r="I18" s="130">
        <f t="shared" si="0"/>
        <v>0</v>
      </c>
      <c r="J18" s="88"/>
      <c r="K18" s="130">
        <f t="shared" si="1"/>
        <v>0</v>
      </c>
      <c r="L18" s="130">
        <f t="shared" si="2"/>
        <v>0</v>
      </c>
      <c r="M18" s="130" t="str">
        <f t="shared" si="3"/>
        <v xml:space="preserve"> </v>
      </c>
      <c r="N18" s="130">
        <f t="shared" si="4"/>
        <v>0</v>
      </c>
    </row>
    <row r="19" spans="1:15" x14ac:dyDescent="0.2">
      <c r="A19" s="116"/>
      <c r="B19" s="90"/>
      <c r="C19" s="51"/>
      <c r="D19" s="52"/>
      <c r="E19" s="52"/>
      <c r="F19" s="47"/>
      <c r="G19" s="92"/>
      <c r="H19" s="93"/>
      <c r="I19" s="130">
        <f t="shared" si="0"/>
        <v>0</v>
      </c>
      <c r="J19" s="88"/>
      <c r="K19" s="130">
        <f t="shared" si="1"/>
        <v>0</v>
      </c>
      <c r="L19" s="130">
        <f t="shared" si="2"/>
        <v>0</v>
      </c>
      <c r="M19" s="130" t="str">
        <f t="shared" si="3"/>
        <v xml:space="preserve"> </v>
      </c>
      <c r="N19" s="130">
        <f t="shared" si="4"/>
        <v>0</v>
      </c>
    </row>
    <row r="20" spans="1:15" x14ac:dyDescent="0.2">
      <c r="A20" s="116"/>
      <c r="B20" s="90"/>
      <c r="C20" s="51"/>
      <c r="D20" s="52"/>
      <c r="E20" s="52"/>
      <c r="F20" s="47"/>
      <c r="G20" s="92"/>
      <c r="H20" s="93"/>
      <c r="I20" s="130">
        <f t="shared" si="0"/>
        <v>0</v>
      </c>
      <c r="J20" s="88"/>
      <c r="K20" s="130">
        <f t="shared" si="1"/>
        <v>0</v>
      </c>
      <c r="L20" s="130">
        <f t="shared" si="2"/>
        <v>0</v>
      </c>
      <c r="M20" s="130" t="str">
        <f t="shared" si="3"/>
        <v xml:space="preserve"> </v>
      </c>
      <c r="N20" s="130">
        <f t="shared" si="4"/>
        <v>0</v>
      </c>
    </row>
    <row r="21" spans="1:15" x14ac:dyDescent="0.2">
      <c r="A21" s="116"/>
      <c r="B21" s="90"/>
      <c r="C21" s="51"/>
      <c r="D21" s="52"/>
      <c r="E21" s="52"/>
      <c r="F21" s="47"/>
      <c r="G21" s="92"/>
      <c r="H21" s="93"/>
      <c r="I21" s="130">
        <f t="shared" si="0"/>
        <v>0</v>
      </c>
      <c r="J21" s="88"/>
      <c r="K21" s="130">
        <f t="shared" si="1"/>
        <v>0</v>
      </c>
      <c r="L21" s="130">
        <f t="shared" si="2"/>
        <v>0</v>
      </c>
      <c r="M21" s="130" t="str">
        <f t="shared" si="3"/>
        <v xml:space="preserve"> </v>
      </c>
      <c r="N21" s="130">
        <f t="shared" si="4"/>
        <v>0</v>
      </c>
    </row>
    <row r="22" spans="1:15" x14ac:dyDescent="0.2">
      <c r="A22" s="116"/>
      <c r="B22" s="90"/>
      <c r="C22" s="51"/>
      <c r="D22" s="52"/>
      <c r="E22" s="52"/>
      <c r="F22" s="47"/>
      <c r="G22" s="92"/>
      <c r="H22" s="93"/>
      <c r="I22" s="130">
        <f t="shared" si="0"/>
        <v>0</v>
      </c>
      <c r="J22" s="88"/>
      <c r="K22" s="130">
        <f t="shared" si="1"/>
        <v>0</v>
      </c>
      <c r="L22" s="130">
        <f t="shared" si="2"/>
        <v>0</v>
      </c>
      <c r="M22" s="130" t="str">
        <f t="shared" si="3"/>
        <v xml:space="preserve"> </v>
      </c>
      <c r="N22" s="130">
        <f t="shared" si="4"/>
        <v>0</v>
      </c>
    </row>
    <row r="23" spans="1:15" x14ac:dyDescent="0.2">
      <c r="A23" s="116"/>
      <c r="B23" s="90"/>
      <c r="C23" s="51"/>
      <c r="D23" s="52"/>
      <c r="E23" s="52"/>
      <c r="F23" s="47"/>
      <c r="G23" s="92"/>
      <c r="H23" s="93"/>
      <c r="I23" s="130">
        <f t="shared" si="0"/>
        <v>0</v>
      </c>
      <c r="J23" s="88"/>
      <c r="K23" s="130">
        <f t="shared" si="1"/>
        <v>0</v>
      </c>
      <c r="L23" s="130">
        <f t="shared" si="2"/>
        <v>0</v>
      </c>
      <c r="M23" s="130" t="str">
        <f t="shared" si="3"/>
        <v xml:space="preserve"> </v>
      </c>
      <c r="N23" s="130">
        <f t="shared" si="4"/>
        <v>0</v>
      </c>
      <c r="O23" s="4"/>
    </row>
    <row r="24" spans="1:15" x14ac:dyDescent="0.2">
      <c r="A24" s="116"/>
      <c r="B24" s="90"/>
      <c r="C24" s="51"/>
      <c r="D24" s="52"/>
      <c r="E24" s="52"/>
      <c r="F24" s="47"/>
      <c r="G24" s="92"/>
      <c r="H24" s="93"/>
      <c r="I24" s="130">
        <f t="shared" si="0"/>
        <v>0</v>
      </c>
      <c r="J24" s="88"/>
      <c r="K24" s="130">
        <f t="shared" si="1"/>
        <v>0</v>
      </c>
      <c r="L24" s="130">
        <f t="shared" si="2"/>
        <v>0</v>
      </c>
      <c r="M24" s="130" t="str">
        <f t="shared" si="3"/>
        <v xml:space="preserve"> </v>
      </c>
      <c r="N24" s="130">
        <f t="shared" si="4"/>
        <v>0</v>
      </c>
      <c r="O24" s="4"/>
    </row>
    <row r="25" spans="1:15" x14ac:dyDescent="0.2">
      <c r="A25" s="116"/>
      <c r="B25" s="90"/>
      <c r="C25" s="51"/>
      <c r="D25" s="52"/>
      <c r="E25" s="52"/>
      <c r="F25" s="47"/>
      <c r="G25" s="92"/>
      <c r="H25" s="93"/>
      <c r="I25" s="130">
        <f t="shared" si="0"/>
        <v>0</v>
      </c>
      <c r="J25" s="88"/>
      <c r="K25" s="130">
        <f t="shared" si="1"/>
        <v>0</v>
      </c>
      <c r="L25" s="130">
        <f t="shared" si="2"/>
        <v>0</v>
      </c>
      <c r="M25" s="130" t="str">
        <f t="shared" si="3"/>
        <v xml:space="preserve"> </v>
      </c>
      <c r="N25" s="130">
        <f t="shared" si="4"/>
        <v>0</v>
      </c>
      <c r="O25" s="4"/>
    </row>
    <row r="26" spans="1:15" x14ac:dyDescent="0.2">
      <c r="A26" s="116"/>
      <c r="B26" s="90"/>
      <c r="C26" s="51"/>
      <c r="D26" s="52"/>
      <c r="E26" s="52"/>
      <c r="F26" s="47"/>
      <c r="G26" s="92"/>
      <c r="H26" s="93"/>
      <c r="I26" s="130">
        <f t="shared" si="0"/>
        <v>0</v>
      </c>
      <c r="J26" s="88"/>
      <c r="K26" s="130">
        <f t="shared" si="1"/>
        <v>0</v>
      </c>
      <c r="L26" s="130">
        <f t="shared" si="2"/>
        <v>0</v>
      </c>
      <c r="M26" s="130" t="str">
        <f t="shared" si="3"/>
        <v xml:space="preserve"> </v>
      </c>
      <c r="N26" s="130">
        <f t="shared" si="4"/>
        <v>0</v>
      </c>
      <c r="O26" s="4"/>
    </row>
    <row r="27" spans="1:15" x14ac:dyDescent="0.2">
      <c r="A27" s="116"/>
      <c r="B27" s="90"/>
      <c r="C27" s="51"/>
      <c r="D27" s="52"/>
      <c r="E27" s="52"/>
      <c r="F27" s="47"/>
      <c r="G27" s="92"/>
      <c r="H27" s="93"/>
      <c r="I27" s="130">
        <f t="shared" si="0"/>
        <v>0</v>
      </c>
      <c r="J27" s="88"/>
      <c r="K27" s="130">
        <f t="shared" si="1"/>
        <v>0</v>
      </c>
      <c r="L27" s="130">
        <f t="shared" si="2"/>
        <v>0</v>
      </c>
      <c r="M27" s="130" t="str">
        <f t="shared" si="3"/>
        <v xml:space="preserve"> </v>
      </c>
      <c r="N27" s="130">
        <f t="shared" si="4"/>
        <v>0</v>
      </c>
      <c r="O27" s="4"/>
    </row>
    <row r="28" spans="1:15" x14ac:dyDescent="0.2">
      <c r="A28" s="116"/>
      <c r="B28" s="90"/>
      <c r="C28" s="51"/>
      <c r="D28" s="52"/>
      <c r="E28" s="52"/>
      <c r="F28" s="47"/>
      <c r="G28" s="92"/>
      <c r="H28" s="94"/>
      <c r="I28" s="130">
        <f t="shared" si="0"/>
        <v>0</v>
      </c>
      <c r="J28" s="89"/>
      <c r="K28" s="130">
        <f t="shared" si="1"/>
        <v>0</v>
      </c>
      <c r="L28" s="130">
        <f t="shared" si="2"/>
        <v>0</v>
      </c>
      <c r="M28" s="130" t="str">
        <f t="shared" si="3"/>
        <v xml:space="preserve"> </v>
      </c>
      <c r="N28" s="130">
        <f t="shared" si="4"/>
        <v>0</v>
      </c>
      <c r="O28" s="21"/>
    </row>
    <row r="29" spans="1:15" x14ac:dyDescent="0.2">
      <c r="A29" s="116"/>
      <c r="B29" s="90"/>
      <c r="C29" s="51"/>
      <c r="D29" s="52"/>
      <c r="E29" s="52"/>
      <c r="F29" s="47"/>
      <c r="G29" s="92"/>
      <c r="H29" s="94"/>
      <c r="I29" s="130">
        <f t="shared" si="0"/>
        <v>0</v>
      </c>
      <c r="J29" s="89"/>
      <c r="K29" s="130">
        <f t="shared" si="1"/>
        <v>0</v>
      </c>
      <c r="L29" s="130">
        <f t="shared" si="2"/>
        <v>0</v>
      </c>
      <c r="M29" s="130" t="str">
        <f t="shared" si="3"/>
        <v xml:space="preserve"> </v>
      </c>
      <c r="N29" s="130">
        <f t="shared" si="4"/>
        <v>0</v>
      </c>
      <c r="O29" s="21"/>
    </row>
    <row r="30" spans="1:15" x14ac:dyDescent="0.2">
      <c r="A30" s="116"/>
      <c r="B30" s="90"/>
      <c r="C30" s="51"/>
      <c r="D30" s="52"/>
      <c r="E30" s="52"/>
      <c r="F30" s="47"/>
      <c r="G30" s="92"/>
      <c r="H30" s="94"/>
      <c r="I30" s="130">
        <f t="shared" si="0"/>
        <v>0</v>
      </c>
      <c r="J30" s="89"/>
      <c r="K30" s="130">
        <f t="shared" si="1"/>
        <v>0</v>
      </c>
      <c r="L30" s="130">
        <f t="shared" si="2"/>
        <v>0</v>
      </c>
      <c r="M30" s="130" t="str">
        <f t="shared" si="3"/>
        <v xml:space="preserve"> </v>
      </c>
      <c r="N30" s="130">
        <f t="shared" si="4"/>
        <v>0</v>
      </c>
      <c r="O30" s="4"/>
    </row>
    <row r="31" spans="1:15" x14ac:dyDescent="0.2">
      <c r="A31" s="116"/>
      <c r="B31" s="90"/>
      <c r="C31" s="51"/>
      <c r="D31" s="52"/>
      <c r="E31" s="52"/>
      <c r="F31" s="47"/>
      <c r="G31" s="92"/>
      <c r="H31" s="94"/>
      <c r="I31" s="130">
        <f t="shared" si="0"/>
        <v>0</v>
      </c>
      <c r="J31" s="89"/>
      <c r="K31" s="130">
        <f t="shared" si="1"/>
        <v>0</v>
      </c>
      <c r="L31" s="130">
        <f t="shared" si="2"/>
        <v>0</v>
      </c>
      <c r="M31" s="130" t="str">
        <f t="shared" si="3"/>
        <v xml:space="preserve"> </v>
      </c>
      <c r="N31" s="130">
        <f t="shared" si="4"/>
        <v>0</v>
      </c>
      <c r="O31" s="4"/>
    </row>
    <row r="32" spans="1:15" x14ac:dyDescent="0.2">
      <c r="A32" s="116"/>
      <c r="B32" s="90"/>
      <c r="C32" s="51"/>
      <c r="D32" s="52"/>
      <c r="E32" s="52"/>
      <c r="F32" s="47"/>
      <c r="G32" s="92"/>
      <c r="H32" s="94"/>
      <c r="I32" s="130">
        <f t="shared" si="0"/>
        <v>0</v>
      </c>
      <c r="J32" s="89"/>
      <c r="K32" s="130">
        <f t="shared" si="1"/>
        <v>0</v>
      </c>
      <c r="L32" s="130">
        <f t="shared" si="2"/>
        <v>0</v>
      </c>
      <c r="M32" s="130" t="str">
        <f t="shared" si="3"/>
        <v xml:space="preserve"> </v>
      </c>
      <c r="N32" s="130">
        <f t="shared" si="4"/>
        <v>0</v>
      </c>
      <c r="O32" s="4"/>
    </row>
    <row r="33" spans="1:15" x14ac:dyDescent="0.2">
      <c r="A33" s="116"/>
      <c r="B33" s="90"/>
      <c r="C33" s="51"/>
      <c r="D33" s="52"/>
      <c r="E33" s="52"/>
      <c r="F33" s="47"/>
      <c r="G33" s="92"/>
      <c r="H33" s="94"/>
      <c r="I33" s="130">
        <f t="shared" si="0"/>
        <v>0</v>
      </c>
      <c r="J33" s="89"/>
      <c r="K33" s="130">
        <f t="shared" si="1"/>
        <v>0</v>
      </c>
      <c r="L33" s="130">
        <f t="shared" si="2"/>
        <v>0</v>
      </c>
      <c r="M33" s="130" t="str">
        <f t="shared" si="3"/>
        <v xml:space="preserve"> </v>
      </c>
      <c r="N33" s="130">
        <f t="shared" si="4"/>
        <v>0</v>
      </c>
      <c r="O33" s="4"/>
    </row>
    <row r="34" spans="1:15" x14ac:dyDescent="0.2">
      <c r="A34" s="116"/>
      <c r="B34" s="90"/>
      <c r="C34" s="51"/>
      <c r="D34" s="52"/>
      <c r="E34" s="52"/>
      <c r="F34" s="47"/>
      <c r="G34" s="92"/>
      <c r="H34" s="94"/>
      <c r="I34" s="130">
        <f t="shared" si="0"/>
        <v>0</v>
      </c>
      <c r="J34" s="89"/>
      <c r="K34" s="130">
        <f t="shared" si="1"/>
        <v>0</v>
      </c>
      <c r="L34" s="130">
        <f t="shared" si="2"/>
        <v>0</v>
      </c>
      <c r="M34" s="130" t="str">
        <f t="shared" si="3"/>
        <v xml:space="preserve"> </v>
      </c>
      <c r="N34" s="130">
        <f t="shared" si="4"/>
        <v>0</v>
      </c>
      <c r="O34" s="4"/>
    </row>
    <row r="35" spans="1:15" x14ac:dyDescent="0.2">
      <c r="A35" s="116"/>
      <c r="B35" s="90"/>
      <c r="C35" s="51"/>
      <c r="D35" s="52"/>
      <c r="E35" s="52"/>
      <c r="F35" s="47"/>
      <c r="G35" s="92"/>
      <c r="H35" s="94"/>
      <c r="I35" s="130">
        <f t="shared" si="0"/>
        <v>0</v>
      </c>
      <c r="J35" s="89"/>
      <c r="K35" s="130">
        <f t="shared" si="1"/>
        <v>0</v>
      </c>
      <c r="L35" s="130">
        <f t="shared" si="2"/>
        <v>0</v>
      </c>
      <c r="M35" s="130" t="str">
        <f t="shared" si="3"/>
        <v xml:space="preserve"> </v>
      </c>
      <c r="N35" s="130">
        <f t="shared" si="4"/>
        <v>0</v>
      </c>
      <c r="O35" s="4"/>
    </row>
    <row r="36" spans="1:15" x14ac:dyDescent="0.2">
      <c r="A36" s="116"/>
      <c r="B36" s="90"/>
      <c r="C36" s="51"/>
      <c r="D36" s="52"/>
      <c r="E36" s="52"/>
      <c r="F36" s="47"/>
      <c r="G36" s="92"/>
      <c r="H36" s="94"/>
      <c r="I36" s="130">
        <f t="shared" si="0"/>
        <v>0</v>
      </c>
      <c r="J36" s="89"/>
      <c r="K36" s="130">
        <f t="shared" si="1"/>
        <v>0</v>
      </c>
      <c r="L36" s="130">
        <f t="shared" si="2"/>
        <v>0</v>
      </c>
      <c r="M36" s="130" t="str">
        <f t="shared" si="3"/>
        <v xml:space="preserve"> </v>
      </c>
      <c r="N36" s="130">
        <f t="shared" si="4"/>
        <v>0</v>
      </c>
      <c r="O36" s="21"/>
    </row>
    <row r="37" spans="1:15" x14ac:dyDescent="0.2">
      <c r="A37" s="116"/>
      <c r="B37" s="90"/>
      <c r="C37" s="51"/>
      <c r="D37" s="52"/>
      <c r="E37" s="52"/>
      <c r="F37" s="47"/>
      <c r="G37" s="92"/>
      <c r="H37" s="94"/>
      <c r="I37" s="130">
        <f t="shared" si="0"/>
        <v>0</v>
      </c>
      <c r="J37" s="89"/>
      <c r="K37" s="130">
        <f t="shared" si="1"/>
        <v>0</v>
      </c>
      <c r="L37" s="130">
        <f t="shared" si="2"/>
        <v>0</v>
      </c>
      <c r="M37" s="130" t="str">
        <f t="shared" si="3"/>
        <v xml:space="preserve"> </v>
      </c>
      <c r="N37" s="130">
        <f t="shared" si="4"/>
        <v>0</v>
      </c>
      <c r="O37" s="4"/>
    </row>
    <row r="38" spans="1:15" x14ac:dyDescent="0.2">
      <c r="A38" s="116"/>
      <c r="B38" s="90"/>
      <c r="C38" s="51"/>
      <c r="D38" s="52"/>
      <c r="E38" s="52"/>
      <c r="F38" s="47"/>
      <c r="G38" s="92"/>
      <c r="H38" s="94"/>
      <c r="I38" s="130">
        <f t="shared" si="0"/>
        <v>0</v>
      </c>
      <c r="J38" s="89"/>
      <c r="K38" s="130">
        <f t="shared" si="1"/>
        <v>0</v>
      </c>
      <c r="L38" s="130">
        <f t="shared" si="2"/>
        <v>0</v>
      </c>
      <c r="M38" s="130" t="str">
        <f t="shared" si="3"/>
        <v xml:space="preserve"> </v>
      </c>
      <c r="N38" s="130">
        <f t="shared" si="4"/>
        <v>0</v>
      </c>
      <c r="O38" s="4"/>
    </row>
    <row r="39" spans="1:15" x14ac:dyDescent="0.2">
      <c r="A39" s="116"/>
      <c r="B39" s="90"/>
      <c r="C39" s="51"/>
      <c r="D39" s="52"/>
      <c r="E39" s="52"/>
      <c r="F39" s="47"/>
      <c r="G39" s="92"/>
      <c r="H39" s="94"/>
      <c r="I39" s="130">
        <f t="shared" si="0"/>
        <v>0</v>
      </c>
      <c r="J39" s="89"/>
      <c r="K39" s="130">
        <f t="shared" si="1"/>
        <v>0</v>
      </c>
      <c r="L39" s="130">
        <f t="shared" si="2"/>
        <v>0</v>
      </c>
      <c r="M39" s="130" t="str">
        <f t="shared" si="3"/>
        <v xml:space="preserve"> </v>
      </c>
      <c r="N39" s="130">
        <f t="shared" si="4"/>
        <v>0</v>
      </c>
      <c r="O39" s="4"/>
    </row>
    <row r="40" spans="1:15" x14ac:dyDescent="0.2">
      <c r="A40" s="116"/>
      <c r="B40" s="90"/>
      <c r="C40" s="51"/>
      <c r="D40" s="52"/>
      <c r="E40" s="52"/>
      <c r="F40" s="47"/>
      <c r="G40" s="92"/>
      <c r="H40" s="94"/>
      <c r="I40" s="130">
        <f t="shared" si="0"/>
        <v>0</v>
      </c>
      <c r="J40" s="89"/>
      <c r="K40" s="130">
        <f t="shared" si="1"/>
        <v>0</v>
      </c>
      <c r="L40" s="130">
        <f t="shared" si="2"/>
        <v>0</v>
      </c>
      <c r="M40" s="130" t="str">
        <f t="shared" si="3"/>
        <v xml:space="preserve"> </v>
      </c>
      <c r="N40" s="130">
        <f t="shared" si="4"/>
        <v>0</v>
      </c>
      <c r="O40" s="4"/>
    </row>
    <row r="41" spans="1:15" x14ac:dyDescent="0.2">
      <c r="A41" s="116"/>
      <c r="B41" s="90"/>
      <c r="C41" s="51"/>
      <c r="D41" s="52"/>
      <c r="E41" s="52"/>
      <c r="F41" s="47"/>
      <c r="G41" s="92"/>
      <c r="H41" s="94"/>
      <c r="I41" s="130">
        <f t="shared" si="0"/>
        <v>0</v>
      </c>
      <c r="J41" s="89"/>
      <c r="K41" s="130">
        <f t="shared" si="1"/>
        <v>0</v>
      </c>
      <c r="L41" s="130">
        <f t="shared" si="2"/>
        <v>0</v>
      </c>
      <c r="M41" s="130" t="str">
        <f t="shared" si="3"/>
        <v xml:space="preserve"> </v>
      </c>
      <c r="N41" s="130">
        <f t="shared" si="4"/>
        <v>0</v>
      </c>
      <c r="O41" s="4"/>
    </row>
    <row r="42" spans="1:15" x14ac:dyDescent="0.2">
      <c r="A42" s="116"/>
      <c r="B42" s="90"/>
      <c r="C42" s="51"/>
      <c r="D42" s="52"/>
      <c r="E42" s="52"/>
      <c r="F42" s="47"/>
      <c r="G42" s="92"/>
      <c r="H42" s="94"/>
      <c r="I42" s="130">
        <f t="shared" si="0"/>
        <v>0</v>
      </c>
      <c r="J42" s="89"/>
      <c r="K42" s="130">
        <f t="shared" si="1"/>
        <v>0</v>
      </c>
      <c r="L42" s="130">
        <f t="shared" si="2"/>
        <v>0</v>
      </c>
      <c r="M42" s="130" t="str">
        <f t="shared" si="3"/>
        <v xml:space="preserve"> </v>
      </c>
      <c r="N42" s="130">
        <f t="shared" si="4"/>
        <v>0</v>
      </c>
      <c r="O42" s="4"/>
    </row>
    <row r="43" spans="1:15" x14ac:dyDescent="0.2">
      <c r="A43" s="116"/>
      <c r="B43" s="90"/>
      <c r="C43" s="51"/>
      <c r="D43" s="52"/>
      <c r="E43" s="52"/>
      <c r="F43" s="47"/>
      <c r="G43" s="92"/>
      <c r="H43" s="94"/>
      <c r="I43" s="130">
        <f t="shared" si="0"/>
        <v>0</v>
      </c>
      <c r="J43" s="89"/>
      <c r="K43" s="130">
        <f t="shared" si="1"/>
        <v>0</v>
      </c>
      <c r="L43" s="130">
        <f t="shared" si="2"/>
        <v>0</v>
      </c>
      <c r="M43" s="130" t="str">
        <f t="shared" si="3"/>
        <v xml:space="preserve"> </v>
      </c>
      <c r="N43" s="130">
        <f t="shared" si="4"/>
        <v>0</v>
      </c>
      <c r="O43" s="21"/>
    </row>
    <row r="44" spans="1:15" x14ac:dyDescent="0.2">
      <c r="A44" s="116"/>
      <c r="B44" s="90"/>
      <c r="C44" s="51"/>
      <c r="D44" s="52"/>
      <c r="E44" s="52"/>
      <c r="F44" s="47"/>
      <c r="G44" s="92"/>
      <c r="H44" s="94"/>
      <c r="I44" s="130">
        <f t="shared" si="0"/>
        <v>0</v>
      </c>
      <c r="J44" s="89"/>
      <c r="K44" s="130">
        <f t="shared" si="1"/>
        <v>0</v>
      </c>
      <c r="L44" s="130">
        <f t="shared" si="2"/>
        <v>0</v>
      </c>
      <c r="M44" s="130" t="str">
        <f t="shared" si="3"/>
        <v xml:space="preserve"> </v>
      </c>
      <c r="N44" s="130">
        <f t="shared" si="4"/>
        <v>0</v>
      </c>
      <c r="O44" s="4"/>
    </row>
    <row r="45" spans="1:15" x14ac:dyDescent="0.2">
      <c r="A45" s="116"/>
      <c r="B45" s="90"/>
      <c r="C45" s="51"/>
      <c r="D45" s="52"/>
      <c r="E45" s="52"/>
      <c r="F45" s="47"/>
      <c r="G45" s="92"/>
      <c r="H45" s="94"/>
      <c r="I45" s="130">
        <f t="shared" si="0"/>
        <v>0</v>
      </c>
      <c r="J45" s="89"/>
      <c r="K45" s="130">
        <f t="shared" si="1"/>
        <v>0</v>
      </c>
      <c r="L45" s="130">
        <f t="shared" si="2"/>
        <v>0</v>
      </c>
      <c r="M45" s="130" t="str">
        <f t="shared" si="3"/>
        <v xml:space="preserve"> </v>
      </c>
      <c r="N45" s="130">
        <f t="shared" si="4"/>
        <v>0</v>
      </c>
      <c r="O45" s="4"/>
    </row>
    <row r="46" spans="1:15" x14ac:dyDescent="0.2">
      <c r="A46" s="116"/>
      <c r="B46" s="90"/>
      <c r="C46" s="51"/>
      <c r="D46" s="52"/>
      <c r="E46" s="52"/>
      <c r="F46" s="47"/>
      <c r="G46" s="92"/>
      <c r="H46" s="94"/>
      <c r="I46" s="130">
        <f t="shared" si="0"/>
        <v>0</v>
      </c>
      <c r="J46" s="89"/>
      <c r="K46" s="130">
        <f t="shared" si="1"/>
        <v>0</v>
      </c>
      <c r="L46" s="130">
        <f t="shared" si="2"/>
        <v>0</v>
      </c>
      <c r="M46" s="130" t="str">
        <f t="shared" si="3"/>
        <v xml:space="preserve"> </v>
      </c>
      <c r="N46" s="130">
        <f t="shared" si="4"/>
        <v>0</v>
      </c>
      <c r="O46" s="4"/>
    </row>
    <row r="47" spans="1:15" x14ac:dyDescent="0.2">
      <c r="A47" s="116"/>
      <c r="B47" s="90"/>
      <c r="C47" s="51"/>
      <c r="D47" s="52"/>
      <c r="E47" s="52"/>
      <c r="F47" s="47"/>
      <c r="G47" s="92"/>
      <c r="H47" s="94"/>
      <c r="I47" s="130">
        <f t="shared" si="0"/>
        <v>0</v>
      </c>
      <c r="J47" s="89"/>
      <c r="K47" s="130">
        <f t="shared" si="1"/>
        <v>0</v>
      </c>
      <c r="L47" s="130">
        <f t="shared" si="2"/>
        <v>0</v>
      </c>
      <c r="M47" s="130" t="str">
        <f t="shared" si="3"/>
        <v xml:space="preserve"> </v>
      </c>
      <c r="N47" s="130">
        <f t="shared" si="4"/>
        <v>0</v>
      </c>
      <c r="O47" s="4"/>
    </row>
    <row r="48" spans="1:15" x14ac:dyDescent="0.2">
      <c r="A48" s="116"/>
      <c r="B48" s="90"/>
      <c r="C48" s="51"/>
      <c r="D48" s="52"/>
      <c r="E48" s="52"/>
      <c r="F48" s="47"/>
      <c r="G48" s="92"/>
      <c r="H48" s="94"/>
      <c r="I48" s="130">
        <f t="shared" si="0"/>
        <v>0</v>
      </c>
      <c r="J48" s="89"/>
      <c r="K48" s="130">
        <f t="shared" si="1"/>
        <v>0</v>
      </c>
      <c r="L48" s="130">
        <f t="shared" si="2"/>
        <v>0</v>
      </c>
      <c r="M48" s="130" t="str">
        <f t="shared" si="3"/>
        <v xml:space="preserve"> </v>
      </c>
      <c r="N48" s="130">
        <f t="shared" si="4"/>
        <v>0</v>
      </c>
      <c r="O48" s="4"/>
    </row>
    <row r="49" spans="1:15" x14ac:dyDescent="0.2">
      <c r="A49" s="116"/>
      <c r="B49" s="90"/>
      <c r="C49" s="51"/>
      <c r="D49" s="52"/>
      <c r="E49" s="52"/>
      <c r="F49" s="47"/>
      <c r="G49" s="92"/>
      <c r="H49" s="94"/>
      <c r="I49" s="130">
        <f t="shared" si="0"/>
        <v>0</v>
      </c>
      <c r="J49" s="89"/>
      <c r="K49" s="130">
        <f t="shared" si="1"/>
        <v>0</v>
      </c>
      <c r="L49" s="130">
        <f t="shared" si="2"/>
        <v>0</v>
      </c>
      <c r="M49" s="130" t="str">
        <f t="shared" si="3"/>
        <v xml:space="preserve"> </v>
      </c>
      <c r="N49" s="130">
        <f t="shared" si="4"/>
        <v>0</v>
      </c>
      <c r="O49" s="4"/>
    </row>
    <row r="50" spans="1:15" x14ac:dyDescent="0.2">
      <c r="A50" s="116"/>
      <c r="B50" s="90"/>
      <c r="C50" s="51"/>
      <c r="D50" s="52"/>
      <c r="E50" s="52"/>
      <c r="F50" s="47"/>
      <c r="G50" s="92"/>
      <c r="H50" s="94"/>
      <c r="I50" s="130">
        <f t="shared" si="0"/>
        <v>0</v>
      </c>
      <c r="J50" s="89"/>
      <c r="K50" s="130">
        <f t="shared" si="1"/>
        <v>0</v>
      </c>
      <c r="L50" s="130">
        <f t="shared" si="2"/>
        <v>0</v>
      </c>
      <c r="M50" s="130" t="str">
        <f t="shared" si="3"/>
        <v xml:space="preserve"> </v>
      </c>
      <c r="N50" s="130">
        <f t="shared" si="4"/>
        <v>0</v>
      </c>
      <c r="O50" s="21"/>
    </row>
    <row r="51" spans="1:15" x14ac:dyDescent="0.2">
      <c r="A51" s="116"/>
      <c r="B51" s="90"/>
      <c r="C51" s="51"/>
      <c r="D51" s="52"/>
      <c r="E51" s="52"/>
      <c r="F51" s="47"/>
      <c r="G51" s="92"/>
      <c r="H51" s="94"/>
      <c r="I51" s="130">
        <f t="shared" si="0"/>
        <v>0</v>
      </c>
      <c r="J51" s="89"/>
      <c r="K51" s="130">
        <f t="shared" si="1"/>
        <v>0</v>
      </c>
      <c r="L51" s="130">
        <f t="shared" si="2"/>
        <v>0</v>
      </c>
      <c r="M51" s="130" t="str">
        <f t="shared" si="3"/>
        <v xml:space="preserve"> </v>
      </c>
      <c r="N51" s="130">
        <f t="shared" si="4"/>
        <v>0</v>
      </c>
      <c r="O51" s="4"/>
    </row>
    <row r="52" spans="1:15" x14ac:dyDescent="0.2">
      <c r="A52" s="116"/>
      <c r="B52" s="90"/>
      <c r="C52" s="51"/>
      <c r="D52" s="52"/>
      <c r="E52" s="52"/>
      <c r="F52" s="47"/>
      <c r="G52" s="92"/>
      <c r="H52" s="94"/>
      <c r="I52" s="130">
        <f t="shared" si="0"/>
        <v>0</v>
      </c>
      <c r="J52" s="89"/>
      <c r="K52" s="130">
        <f t="shared" si="1"/>
        <v>0</v>
      </c>
      <c r="L52" s="130">
        <f t="shared" si="2"/>
        <v>0</v>
      </c>
      <c r="M52" s="130" t="str">
        <f t="shared" si="3"/>
        <v xml:space="preserve"> </v>
      </c>
      <c r="N52" s="130">
        <f t="shared" si="4"/>
        <v>0</v>
      </c>
      <c r="O52" s="4"/>
    </row>
    <row r="53" spans="1:15" x14ac:dyDescent="0.2">
      <c r="A53" s="116"/>
      <c r="B53" s="90"/>
      <c r="C53" s="51"/>
      <c r="D53" s="52"/>
      <c r="E53" s="52"/>
      <c r="F53" s="47"/>
      <c r="G53" s="92"/>
      <c r="H53" s="94"/>
      <c r="I53" s="130">
        <f t="shared" si="0"/>
        <v>0</v>
      </c>
      <c r="J53" s="89"/>
      <c r="K53" s="130">
        <f t="shared" si="1"/>
        <v>0</v>
      </c>
      <c r="L53" s="130">
        <f t="shared" si="2"/>
        <v>0</v>
      </c>
      <c r="M53" s="130" t="str">
        <f t="shared" si="3"/>
        <v xml:space="preserve"> </v>
      </c>
      <c r="N53" s="130">
        <f t="shared" si="4"/>
        <v>0</v>
      </c>
      <c r="O53" s="4"/>
    </row>
    <row r="54" spans="1:15" x14ac:dyDescent="0.2">
      <c r="A54" s="116"/>
      <c r="B54" s="90"/>
      <c r="C54" s="51"/>
      <c r="D54" s="52"/>
      <c r="E54" s="52"/>
      <c r="F54" s="47"/>
      <c r="G54" s="92"/>
      <c r="H54" s="94"/>
      <c r="I54" s="130">
        <f t="shared" si="0"/>
        <v>0</v>
      </c>
      <c r="J54" s="89"/>
      <c r="K54" s="130">
        <f t="shared" si="1"/>
        <v>0</v>
      </c>
      <c r="L54" s="130">
        <f t="shared" si="2"/>
        <v>0</v>
      </c>
      <c r="M54" s="130" t="str">
        <f t="shared" si="3"/>
        <v xml:space="preserve"> </v>
      </c>
      <c r="N54" s="130">
        <f t="shared" si="4"/>
        <v>0</v>
      </c>
      <c r="O54" s="4"/>
    </row>
    <row r="55" spans="1:15" x14ac:dyDescent="0.2">
      <c r="A55" s="116"/>
      <c r="B55" s="90"/>
      <c r="C55" s="51"/>
      <c r="D55" s="52"/>
      <c r="E55" s="52"/>
      <c r="F55" s="47"/>
      <c r="G55" s="92"/>
      <c r="H55" s="94"/>
      <c r="I55" s="130">
        <f t="shared" si="0"/>
        <v>0</v>
      </c>
      <c r="J55" s="89"/>
      <c r="K55" s="130">
        <f t="shared" si="1"/>
        <v>0</v>
      </c>
      <c r="L55" s="130">
        <f t="shared" si="2"/>
        <v>0</v>
      </c>
      <c r="M55" s="130" t="str">
        <f t="shared" si="3"/>
        <v xml:space="preserve"> </v>
      </c>
      <c r="N55" s="130">
        <f t="shared" si="4"/>
        <v>0</v>
      </c>
      <c r="O55" s="4"/>
    </row>
    <row r="56" spans="1:15" x14ac:dyDescent="0.2">
      <c r="A56" s="116"/>
      <c r="B56" s="90"/>
      <c r="C56" s="51"/>
      <c r="D56" s="52"/>
      <c r="E56" s="52"/>
      <c r="F56" s="47"/>
      <c r="G56" s="92"/>
      <c r="H56" s="94"/>
      <c r="I56" s="130">
        <f t="shared" si="0"/>
        <v>0</v>
      </c>
      <c r="J56" s="89"/>
      <c r="K56" s="130">
        <f t="shared" si="1"/>
        <v>0</v>
      </c>
      <c r="L56" s="130">
        <f t="shared" si="2"/>
        <v>0</v>
      </c>
      <c r="M56" s="130" t="str">
        <f t="shared" si="3"/>
        <v xml:space="preserve"> </v>
      </c>
      <c r="N56" s="130">
        <f t="shared" si="4"/>
        <v>0</v>
      </c>
      <c r="O56" s="21"/>
    </row>
    <row r="57" spans="1:15" x14ac:dyDescent="0.2">
      <c r="A57" s="116"/>
      <c r="B57" s="90"/>
      <c r="C57" s="51"/>
      <c r="D57" s="52"/>
      <c r="E57" s="52"/>
      <c r="F57" s="47"/>
      <c r="G57" s="92"/>
      <c r="H57" s="94"/>
      <c r="I57" s="130">
        <f t="shared" si="0"/>
        <v>0</v>
      </c>
      <c r="J57" s="89"/>
      <c r="K57" s="130">
        <f t="shared" si="1"/>
        <v>0</v>
      </c>
      <c r="L57" s="130">
        <f t="shared" si="2"/>
        <v>0</v>
      </c>
      <c r="M57" s="130" t="str">
        <f t="shared" si="3"/>
        <v xml:space="preserve"> </v>
      </c>
      <c r="N57" s="130">
        <f t="shared" si="4"/>
        <v>0</v>
      </c>
      <c r="O57" s="4"/>
    </row>
    <row r="58" spans="1:15" x14ac:dyDescent="0.2">
      <c r="A58" s="116"/>
      <c r="B58" s="90"/>
      <c r="C58" s="51"/>
      <c r="D58" s="52"/>
      <c r="E58" s="52"/>
      <c r="F58" s="47"/>
      <c r="G58" s="92"/>
      <c r="H58" s="94"/>
      <c r="I58" s="130">
        <f t="shared" si="0"/>
        <v>0</v>
      </c>
      <c r="J58" s="89"/>
      <c r="K58" s="130">
        <f t="shared" si="1"/>
        <v>0</v>
      </c>
      <c r="L58" s="130">
        <f t="shared" si="2"/>
        <v>0</v>
      </c>
      <c r="M58" s="130" t="str">
        <f t="shared" si="3"/>
        <v xml:space="preserve"> </v>
      </c>
      <c r="N58" s="130">
        <f t="shared" si="4"/>
        <v>0</v>
      </c>
      <c r="O58" s="4"/>
    </row>
    <row r="59" spans="1:15" x14ac:dyDescent="0.2">
      <c r="A59" s="116"/>
      <c r="B59" s="90"/>
      <c r="C59" s="51"/>
      <c r="D59" s="52"/>
      <c r="E59" s="52"/>
      <c r="F59" s="47"/>
      <c r="G59" s="92"/>
      <c r="H59" s="94"/>
      <c r="I59" s="130">
        <f t="shared" si="0"/>
        <v>0</v>
      </c>
      <c r="J59" s="89"/>
      <c r="K59" s="130">
        <f t="shared" si="1"/>
        <v>0</v>
      </c>
      <c r="L59" s="130">
        <f t="shared" si="2"/>
        <v>0</v>
      </c>
      <c r="M59" s="130" t="str">
        <f t="shared" si="3"/>
        <v xml:space="preserve"> </v>
      </c>
      <c r="N59" s="130">
        <f t="shared" si="4"/>
        <v>0</v>
      </c>
      <c r="O59" s="4"/>
    </row>
    <row r="60" spans="1:15" x14ac:dyDescent="0.2">
      <c r="A60" s="116"/>
      <c r="B60" s="90"/>
      <c r="C60" s="51"/>
      <c r="D60" s="52"/>
      <c r="E60" s="52"/>
      <c r="F60" s="47"/>
      <c r="G60" s="92"/>
      <c r="H60" s="94"/>
      <c r="I60" s="130">
        <f t="shared" si="0"/>
        <v>0</v>
      </c>
      <c r="J60" s="89"/>
      <c r="K60" s="130">
        <f t="shared" si="1"/>
        <v>0</v>
      </c>
      <c r="L60" s="130">
        <f t="shared" si="2"/>
        <v>0</v>
      </c>
      <c r="M60" s="130" t="str">
        <f t="shared" si="3"/>
        <v xml:space="preserve"> </v>
      </c>
      <c r="N60" s="130">
        <f t="shared" si="4"/>
        <v>0</v>
      </c>
      <c r="O60" s="4"/>
    </row>
    <row r="61" spans="1:15" x14ac:dyDescent="0.2">
      <c r="A61" s="116"/>
      <c r="B61" s="90"/>
      <c r="C61" s="51"/>
      <c r="D61" s="52"/>
      <c r="E61" s="52"/>
      <c r="F61" s="47"/>
      <c r="G61" s="92"/>
      <c r="H61" s="94"/>
      <c r="I61" s="130">
        <f t="shared" si="0"/>
        <v>0</v>
      </c>
      <c r="J61" s="89"/>
      <c r="K61" s="130">
        <f t="shared" si="1"/>
        <v>0</v>
      </c>
      <c r="L61" s="130">
        <f t="shared" si="2"/>
        <v>0</v>
      </c>
      <c r="M61" s="130" t="str">
        <f t="shared" si="3"/>
        <v xml:space="preserve"> </v>
      </c>
      <c r="N61" s="130">
        <f t="shared" si="4"/>
        <v>0</v>
      </c>
      <c r="O61" s="4"/>
    </row>
    <row r="62" spans="1:15" x14ac:dyDescent="0.2">
      <c r="A62" s="116"/>
      <c r="B62" s="90"/>
      <c r="C62" s="51"/>
      <c r="D62" s="52"/>
      <c r="E62" s="52"/>
      <c r="F62" s="47"/>
      <c r="G62" s="92"/>
      <c r="H62" s="94"/>
      <c r="I62" s="130">
        <f t="shared" si="0"/>
        <v>0</v>
      </c>
      <c r="J62" s="89"/>
      <c r="K62" s="130">
        <f t="shared" si="1"/>
        <v>0</v>
      </c>
      <c r="L62" s="130">
        <f t="shared" si="2"/>
        <v>0</v>
      </c>
      <c r="M62" s="130" t="str">
        <f t="shared" si="3"/>
        <v xml:space="preserve"> </v>
      </c>
      <c r="N62" s="130">
        <f t="shared" si="4"/>
        <v>0</v>
      </c>
      <c r="O62" s="4"/>
    </row>
    <row r="63" spans="1:15" x14ac:dyDescent="0.2">
      <c r="A63" s="116"/>
      <c r="B63" s="90"/>
      <c r="C63" s="51"/>
      <c r="D63" s="52"/>
      <c r="E63" s="52"/>
      <c r="F63" s="47"/>
      <c r="G63" s="92"/>
      <c r="H63" s="94"/>
      <c r="I63" s="130">
        <f t="shared" si="0"/>
        <v>0</v>
      </c>
      <c r="J63" s="89"/>
      <c r="K63" s="130">
        <f t="shared" si="1"/>
        <v>0</v>
      </c>
      <c r="L63" s="130">
        <f t="shared" si="2"/>
        <v>0</v>
      </c>
      <c r="M63" s="130" t="str">
        <f t="shared" si="3"/>
        <v xml:space="preserve"> </v>
      </c>
      <c r="N63" s="130">
        <f t="shared" si="4"/>
        <v>0</v>
      </c>
      <c r="O63" s="21"/>
    </row>
    <row r="64" spans="1:15" x14ac:dyDescent="0.2">
      <c r="A64" s="116"/>
      <c r="B64" s="90"/>
      <c r="C64" s="51"/>
      <c r="D64" s="52"/>
      <c r="E64" s="52"/>
      <c r="F64" s="47"/>
      <c r="G64" s="92"/>
      <c r="H64" s="94"/>
      <c r="I64" s="130">
        <f t="shared" si="0"/>
        <v>0</v>
      </c>
      <c r="J64" s="89"/>
      <c r="K64" s="130">
        <f t="shared" si="1"/>
        <v>0</v>
      </c>
      <c r="L64" s="130">
        <f t="shared" si="2"/>
        <v>0</v>
      </c>
      <c r="M64" s="130" t="str">
        <f t="shared" si="3"/>
        <v xml:space="preserve"> </v>
      </c>
      <c r="N64" s="130">
        <f t="shared" si="4"/>
        <v>0</v>
      </c>
      <c r="O64" s="4"/>
    </row>
    <row r="65" spans="1:15" x14ac:dyDescent="0.2">
      <c r="A65" s="116"/>
      <c r="B65" s="90"/>
      <c r="C65" s="51"/>
      <c r="D65" s="52"/>
      <c r="E65" s="52"/>
      <c r="F65" s="47"/>
      <c r="G65" s="92"/>
      <c r="H65" s="94"/>
      <c r="I65" s="130">
        <f t="shared" si="0"/>
        <v>0</v>
      </c>
      <c r="J65" s="89"/>
      <c r="K65" s="130">
        <f t="shared" si="1"/>
        <v>0</v>
      </c>
      <c r="L65" s="130">
        <f t="shared" si="2"/>
        <v>0</v>
      </c>
      <c r="M65" s="130" t="str">
        <f t="shared" si="3"/>
        <v xml:space="preserve"> </v>
      </c>
      <c r="N65" s="130">
        <f t="shared" si="4"/>
        <v>0</v>
      </c>
      <c r="O65" s="4"/>
    </row>
    <row r="66" spans="1:15" x14ac:dyDescent="0.2">
      <c r="A66" s="116"/>
      <c r="B66" s="90"/>
      <c r="C66" s="51"/>
      <c r="D66" s="52"/>
      <c r="E66" s="52"/>
      <c r="F66" s="47"/>
      <c r="G66" s="92"/>
      <c r="H66" s="94"/>
      <c r="I66" s="130">
        <f t="shared" si="0"/>
        <v>0</v>
      </c>
      <c r="J66" s="89"/>
      <c r="K66" s="130">
        <f t="shared" si="1"/>
        <v>0</v>
      </c>
      <c r="L66" s="130">
        <f t="shared" si="2"/>
        <v>0</v>
      </c>
      <c r="M66" s="130" t="str">
        <f t="shared" si="3"/>
        <v xml:space="preserve"> </v>
      </c>
      <c r="N66" s="130">
        <f t="shared" si="4"/>
        <v>0</v>
      </c>
      <c r="O66" s="4"/>
    </row>
    <row r="67" spans="1:15" x14ac:dyDescent="0.2">
      <c r="A67" s="116"/>
      <c r="B67" s="90"/>
      <c r="C67" s="51"/>
      <c r="D67" s="52"/>
      <c r="E67" s="52"/>
      <c r="F67" s="47"/>
      <c r="G67" s="92"/>
      <c r="H67" s="94"/>
      <c r="I67" s="130">
        <f t="shared" si="0"/>
        <v>0</v>
      </c>
      <c r="J67" s="89"/>
      <c r="K67" s="130">
        <f t="shared" si="1"/>
        <v>0</v>
      </c>
      <c r="L67" s="130">
        <f t="shared" si="2"/>
        <v>0</v>
      </c>
      <c r="M67" s="130" t="str">
        <f t="shared" si="3"/>
        <v xml:space="preserve"> </v>
      </c>
      <c r="N67" s="130">
        <f t="shared" si="4"/>
        <v>0</v>
      </c>
      <c r="O67" s="4"/>
    </row>
    <row r="68" spans="1:15" x14ac:dyDescent="0.2">
      <c r="A68" s="116"/>
      <c r="B68" s="90"/>
      <c r="C68" s="51"/>
      <c r="D68" s="52"/>
      <c r="E68" s="52"/>
      <c r="F68" s="47"/>
      <c r="G68" s="92"/>
      <c r="H68" s="94"/>
      <c r="I68" s="130">
        <f t="shared" si="0"/>
        <v>0</v>
      </c>
      <c r="J68" s="89"/>
      <c r="K68" s="130">
        <f t="shared" si="1"/>
        <v>0</v>
      </c>
      <c r="L68" s="130">
        <f t="shared" si="2"/>
        <v>0</v>
      </c>
      <c r="M68" s="130" t="str">
        <f t="shared" si="3"/>
        <v xml:space="preserve"> </v>
      </c>
      <c r="N68" s="130">
        <f t="shared" si="4"/>
        <v>0</v>
      </c>
      <c r="O68" s="4"/>
    </row>
    <row r="69" spans="1:15" x14ac:dyDescent="0.2">
      <c r="A69" s="116"/>
      <c r="B69" s="90"/>
      <c r="C69" s="51"/>
      <c r="D69" s="52"/>
      <c r="E69" s="52"/>
      <c r="F69" s="47"/>
      <c r="G69" s="92"/>
      <c r="H69" s="94"/>
      <c r="I69" s="130">
        <f t="shared" si="0"/>
        <v>0</v>
      </c>
      <c r="J69" s="89"/>
      <c r="K69" s="130">
        <f t="shared" si="1"/>
        <v>0</v>
      </c>
      <c r="L69" s="130">
        <f t="shared" si="2"/>
        <v>0</v>
      </c>
      <c r="M69" s="130" t="str">
        <f t="shared" si="3"/>
        <v xml:space="preserve"> </v>
      </c>
      <c r="N69" s="130">
        <f t="shared" si="4"/>
        <v>0</v>
      </c>
      <c r="O69" s="4"/>
    </row>
    <row r="70" spans="1:15" x14ac:dyDescent="0.2">
      <c r="A70" s="116"/>
      <c r="B70" s="90"/>
      <c r="C70" s="51"/>
      <c r="D70" s="52"/>
      <c r="E70" s="52"/>
      <c r="F70" s="47"/>
      <c r="G70" s="92"/>
      <c r="H70" s="94"/>
      <c r="I70" s="130">
        <f t="shared" si="0"/>
        <v>0</v>
      </c>
      <c r="J70" s="89"/>
      <c r="K70" s="130">
        <f t="shared" si="1"/>
        <v>0</v>
      </c>
      <c r="L70" s="130">
        <f t="shared" si="2"/>
        <v>0</v>
      </c>
      <c r="M70" s="130" t="str">
        <f t="shared" si="3"/>
        <v xml:space="preserve"> </v>
      </c>
      <c r="N70" s="130">
        <f t="shared" si="4"/>
        <v>0</v>
      </c>
      <c r="O70" s="21"/>
    </row>
    <row r="71" spans="1:15" x14ac:dyDescent="0.2">
      <c r="A71" s="116"/>
      <c r="B71" s="90"/>
      <c r="C71" s="51"/>
      <c r="D71" s="52"/>
      <c r="E71" s="52"/>
      <c r="F71" s="47"/>
      <c r="G71" s="92"/>
      <c r="H71" s="94"/>
      <c r="I71" s="130">
        <f t="shared" si="0"/>
        <v>0</v>
      </c>
      <c r="J71" s="89"/>
      <c r="K71" s="130">
        <f t="shared" si="1"/>
        <v>0</v>
      </c>
      <c r="L71" s="130">
        <f t="shared" si="2"/>
        <v>0</v>
      </c>
      <c r="M71" s="130" t="str">
        <f t="shared" si="3"/>
        <v xml:space="preserve"> </v>
      </c>
      <c r="N71" s="130">
        <f t="shared" si="4"/>
        <v>0</v>
      </c>
      <c r="O71" s="4"/>
    </row>
    <row r="72" spans="1:15" x14ac:dyDescent="0.2">
      <c r="A72" s="116"/>
      <c r="B72" s="90"/>
      <c r="C72" s="51"/>
      <c r="D72" s="52"/>
      <c r="E72" s="52"/>
      <c r="F72" s="47"/>
      <c r="G72" s="92"/>
      <c r="H72" s="94"/>
      <c r="I72" s="130">
        <f t="shared" ref="I72:I100" si="5">IF(E72&gt;0,E72-D72,0)</f>
        <v>0</v>
      </c>
      <c r="J72" s="89"/>
      <c r="K72" s="130">
        <f t="shared" ref="K72:K100" si="6">IF(G72="GUV",K71+I72,K71)</f>
        <v>0</v>
      </c>
      <c r="L72" s="130">
        <f t="shared" ref="L72:L100" si="7">L71+I72</f>
        <v>0</v>
      </c>
      <c r="M72" s="130" t="str">
        <f t="shared" ref="M72:M100" si="8">IF(G72="GUV",I72," ")</f>
        <v xml:space="preserve"> </v>
      </c>
      <c r="N72" s="130">
        <f t="shared" ref="N72:N100" si="9">IF(G72="GUV"," ",I72)</f>
        <v>0</v>
      </c>
      <c r="O72" s="4"/>
    </row>
    <row r="73" spans="1:15" x14ac:dyDescent="0.2">
      <c r="A73" s="116"/>
      <c r="B73" s="90"/>
      <c r="C73" s="91"/>
      <c r="D73" s="1"/>
      <c r="E73" s="1"/>
      <c r="F73" s="47"/>
      <c r="G73" s="92"/>
      <c r="H73" s="94"/>
      <c r="I73" s="130">
        <f t="shared" si="5"/>
        <v>0</v>
      </c>
      <c r="J73" s="89"/>
      <c r="K73" s="130">
        <f t="shared" si="6"/>
        <v>0</v>
      </c>
      <c r="L73" s="130">
        <f t="shared" si="7"/>
        <v>0</v>
      </c>
      <c r="M73" s="130" t="str">
        <f t="shared" si="8"/>
        <v xml:space="preserve"> </v>
      </c>
      <c r="N73" s="130">
        <f t="shared" si="9"/>
        <v>0</v>
      </c>
      <c r="O73" s="4"/>
    </row>
    <row r="74" spans="1:15" x14ac:dyDescent="0.2">
      <c r="A74" s="116"/>
      <c r="B74" s="90"/>
      <c r="C74" s="91"/>
      <c r="D74" s="1"/>
      <c r="E74" s="1"/>
      <c r="F74" s="47"/>
      <c r="G74" s="92"/>
      <c r="H74" s="94"/>
      <c r="I74" s="130">
        <f t="shared" si="5"/>
        <v>0</v>
      </c>
      <c r="J74" s="89"/>
      <c r="K74" s="130">
        <f t="shared" si="6"/>
        <v>0</v>
      </c>
      <c r="L74" s="130">
        <f t="shared" si="7"/>
        <v>0</v>
      </c>
      <c r="M74" s="130" t="str">
        <f t="shared" si="8"/>
        <v xml:space="preserve"> </v>
      </c>
      <c r="N74" s="130">
        <f t="shared" si="9"/>
        <v>0</v>
      </c>
      <c r="O74" s="4"/>
    </row>
    <row r="75" spans="1:15" x14ac:dyDescent="0.2">
      <c r="A75" s="116"/>
      <c r="B75" s="90"/>
      <c r="C75" s="91"/>
      <c r="D75" s="1"/>
      <c r="E75" s="1"/>
      <c r="F75" s="47"/>
      <c r="G75" s="92"/>
      <c r="H75" s="94"/>
      <c r="I75" s="130">
        <f t="shared" si="5"/>
        <v>0</v>
      </c>
      <c r="J75" s="89"/>
      <c r="K75" s="130">
        <f t="shared" si="6"/>
        <v>0</v>
      </c>
      <c r="L75" s="130">
        <f t="shared" si="7"/>
        <v>0</v>
      </c>
      <c r="M75" s="130" t="str">
        <f t="shared" si="8"/>
        <v xml:space="preserve"> </v>
      </c>
      <c r="N75" s="130">
        <f t="shared" si="9"/>
        <v>0</v>
      </c>
      <c r="O75" s="4"/>
    </row>
    <row r="76" spans="1:15" x14ac:dyDescent="0.2">
      <c r="A76" s="116"/>
      <c r="B76" s="90"/>
      <c r="C76" s="91"/>
      <c r="D76" s="1"/>
      <c r="E76" s="1"/>
      <c r="F76" s="47"/>
      <c r="G76" s="92"/>
      <c r="H76" s="94"/>
      <c r="I76" s="130">
        <f t="shared" si="5"/>
        <v>0</v>
      </c>
      <c r="J76" s="89"/>
      <c r="K76" s="130">
        <f t="shared" si="6"/>
        <v>0</v>
      </c>
      <c r="L76" s="130">
        <f t="shared" si="7"/>
        <v>0</v>
      </c>
      <c r="M76" s="130" t="str">
        <f t="shared" si="8"/>
        <v xml:space="preserve"> </v>
      </c>
      <c r="N76" s="130">
        <f t="shared" si="9"/>
        <v>0</v>
      </c>
      <c r="O76" s="4"/>
    </row>
    <row r="77" spans="1:15" x14ac:dyDescent="0.2">
      <c r="A77" s="116"/>
      <c r="B77" s="90"/>
      <c r="C77" s="91"/>
      <c r="D77" s="1"/>
      <c r="E77" s="1"/>
      <c r="F77" s="47"/>
      <c r="G77" s="92"/>
      <c r="H77" s="94"/>
      <c r="I77" s="130">
        <f t="shared" si="5"/>
        <v>0</v>
      </c>
      <c r="J77" s="89"/>
      <c r="K77" s="130">
        <f t="shared" si="6"/>
        <v>0</v>
      </c>
      <c r="L77" s="130">
        <f t="shared" si="7"/>
        <v>0</v>
      </c>
      <c r="M77" s="130" t="str">
        <f t="shared" si="8"/>
        <v xml:space="preserve"> </v>
      </c>
      <c r="N77" s="130">
        <f t="shared" si="9"/>
        <v>0</v>
      </c>
      <c r="O77" s="21"/>
    </row>
    <row r="78" spans="1:15" x14ac:dyDescent="0.2">
      <c r="A78" s="116"/>
      <c r="B78" s="90"/>
      <c r="C78" s="91"/>
      <c r="D78" s="1"/>
      <c r="E78" s="1"/>
      <c r="F78" s="47"/>
      <c r="G78" s="92"/>
      <c r="H78" s="94"/>
      <c r="I78" s="130">
        <f t="shared" si="5"/>
        <v>0</v>
      </c>
      <c r="J78" s="89"/>
      <c r="K78" s="130">
        <f t="shared" si="6"/>
        <v>0</v>
      </c>
      <c r="L78" s="130">
        <f t="shared" si="7"/>
        <v>0</v>
      </c>
      <c r="M78" s="130" t="str">
        <f t="shared" si="8"/>
        <v xml:space="preserve"> </v>
      </c>
      <c r="N78" s="130">
        <f t="shared" si="9"/>
        <v>0</v>
      </c>
      <c r="O78" s="4"/>
    </row>
    <row r="79" spans="1:15" x14ac:dyDescent="0.2">
      <c r="A79" s="116"/>
      <c r="B79" s="90"/>
      <c r="C79" s="91"/>
      <c r="D79" s="1"/>
      <c r="E79" s="1"/>
      <c r="F79" s="47"/>
      <c r="G79" s="92"/>
      <c r="H79" s="94"/>
      <c r="I79" s="130">
        <f t="shared" si="5"/>
        <v>0</v>
      </c>
      <c r="J79" s="89"/>
      <c r="K79" s="130">
        <f t="shared" si="6"/>
        <v>0</v>
      </c>
      <c r="L79" s="130">
        <f t="shared" si="7"/>
        <v>0</v>
      </c>
      <c r="M79" s="130" t="str">
        <f t="shared" si="8"/>
        <v xml:space="preserve"> </v>
      </c>
      <c r="N79" s="130">
        <f t="shared" si="9"/>
        <v>0</v>
      </c>
      <c r="O79" s="4"/>
    </row>
    <row r="80" spans="1:15" x14ac:dyDescent="0.2">
      <c r="A80" s="116"/>
      <c r="B80" s="90"/>
      <c r="C80" s="91"/>
      <c r="D80" s="1"/>
      <c r="E80" s="1"/>
      <c r="F80" s="47"/>
      <c r="G80" s="92"/>
      <c r="H80" s="94"/>
      <c r="I80" s="130">
        <f t="shared" si="5"/>
        <v>0</v>
      </c>
      <c r="J80" s="89"/>
      <c r="K80" s="130">
        <f t="shared" si="6"/>
        <v>0</v>
      </c>
      <c r="L80" s="130">
        <f t="shared" si="7"/>
        <v>0</v>
      </c>
      <c r="M80" s="130" t="str">
        <f t="shared" si="8"/>
        <v xml:space="preserve"> </v>
      </c>
      <c r="N80" s="130">
        <f t="shared" si="9"/>
        <v>0</v>
      </c>
      <c r="O80" s="4"/>
    </row>
    <row r="81" spans="1:15" x14ac:dyDescent="0.2">
      <c r="A81" s="116"/>
      <c r="B81" s="90"/>
      <c r="C81" s="91"/>
      <c r="D81" s="1"/>
      <c r="E81" s="1"/>
      <c r="F81" s="47"/>
      <c r="G81" s="92"/>
      <c r="H81" s="94"/>
      <c r="I81" s="130">
        <f t="shared" si="5"/>
        <v>0</v>
      </c>
      <c r="J81" s="89"/>
      <c r="K81" s="130">
        <f t="shared" si="6"/>
        <v>0</v>
      </c>
      <c r="L81" s="130">
        <f t="shared" si="7"/>
        <v>0</v>
      </c>
      <c r="M81" s="130" t="str">
        <f t="shared" si="8"/>
        <v xml:space="preserve"> </v>
      </c>
      <c r="N81" s="130">
        <f t="shared" si="9"/>
        <v>0</v>
      </c>
      <c r="O81" s="4"/>
    </row>
    <row r="82" spans="1:15" x14ac:dyDescent="0.2">
      <c r="A82" s="116"/>
      <c r="B82" s="90"/>
      <c r="C82" s="91"/>
      <c r="D82" s="1"/>
      <c r="E82" s="1"/>
      <c r="F82" s="47"/>
      <c r="G82" s="92"/>
      <c r="H82" s="94"/>
      <c r="I82" s="130">
        <f t="shared" si="5"/>
        <v>0</v>
      </c>
      <c r="J82" s="89"/>
      <c r="K82" s="130">
        <f t="shared" si="6"/>
        <v>0</v>
      </c>
      <c r="L82" s="130">
        <f t="shared" si="7"/>
        <v>0</v>
      </c>
      <c r="M82" s="130" t="str">
        <f t="shared" si="8"/>
        <v xml:space="preserve"> </v>
      </c>
      <c r="N82" s="130">
        <f t="shared" si="9"/>
        <v>0</v>
      </c>
      <c r="O82" s="4"/>
    </row>
    <row r="83" spans="1:15" x14ac:dyDescent="0.2">
      <c r="A83" s="116"/>
      <c r="B83" s="90"/>
      <c r="C83" s="91"/>
      <c r="D83" s="1"/>
      <c r="E83" s="1"/>
      <c r="F83" s="47"/>
      <c r="G83" s="92"/>
      <c r="H83" s="94"/>
      <c r="I83" s="130">
        <f t="shared" si="5"/>
        <v>0</v>
      </c>
      <c r="J83" s="89"/>
      <c r="K83" s="130">
        <f t="shared" si="6"/>
        <v>0</v>
      </c>
      <c r="L83" s="130">
        <f t="shared" si="7"/>
        <v>0</v>
      </c>
      <c r="M83" s="130" t="str">
        <f t="shared" si="8"/>
        <v xml:space="preserve"> </v>
      </c>
      <c r="N83" s="130">
        <f t="shared" si="9"/>
        <v>0</v>
      </c>
      <c r="O83" s="4"/>
    </row>
    <row r="84" spans="1:15" x14ac:dyDescent="0.2">
      <c r="A84" s="116"/>
      <c r="B84" s="90"/>
      <c r="C84" s="91"/>
      <c r="D84" s="1"/>
      <c r="E84" s="1"/>
      <c r="F84" s="47"/>
      <c r="G84" s="92"/>
      <c r="H84" s="94"/>
      <c r="I84" s="130">
        <f t="shared" si="5"/>
        <v>0</v>
      </c>
      <c r="J84" s="89"/>
      <c r="K84" s="130">
        <f t="shared" si="6"/>
        <v>0</v>
      </c>
      <c r="L84" s="130">
        <f t="shared" si="7"/>
        <v>0</v>
      </c>
      <c r="M84" s="130" t="str">
        <f t="shared" si="8"/>
        <v xml:space="preserve"> </v>
      </c>
      <c r="N84" s="130">
        <f t="shared" si="9"/>
        <v>0</v>
      </c>
      <c r="O84" s="4"/>
    </row>
    <row r="85" spans="1:15" x14ac:dyDescent="0.2">
      <c r="A85" s="116"/>
      <c r="B85" s="90"/>
      <c r="C85" s="91"/>
      <c r="D85" s="1"/>
      <c r="E85" s="1"/>
      <c r="F85" s="47"/>
      <c r="G85" s="92"/>
      <c r="H85" s="94"/>
      <c r="I85" s="130">
        <f t="shared" si="5"/>
        <v>0</v>
      </c>
      <c r="J85" s="89"/>
      <c r="K85" s="130">
        <f t="shared" si="6"/>
        <v>0</v>
      </c>
      <c r="L85" s="130">
        <f t="shared" si="7"/>
        <v>0</v>
      </c>
      <c r="M85" s="130" t="str">
        <f t="shared" si="8"/>
        <v xml:space="preserve"> </v>
      </c>
      <c r="N85" s="130">
        <f t="shared" si="9"/>
        <v>0</v>
      </c>
      <c r="O85" s="4"/>
    </row>
    <row r="86" spans="1:15" x14ac:dyDescent="0.2">
      <c r="A86" s="116"/>
      <c r="B86" s="90"/>
      <c r="C86" s="91"/>
      <c r="D86" s="1"/>
      <c r="E86" s="1"/>
      <c r="F86" s="47"/>
      <c r="G86" s="92"/>
      <c r="H86" s="94"/>
      <c r="I86" s="130">
        <f t="shared" si="5"/>
        <v>0</v>
      </c>
      <c r="J86" s="89"/>
      <c r="K86" s="130">
        <f t="shared" si="6"/>
        <v>0</v>
      </c>
      <c r="L86" s="130">
        <f t="shared" si="7"/>
        <v>0</v>
      </c>
      <c r="M86" s="130" t="str">
        <f t="shared" si="8"/>
        <v xml:space="preserve"> </v>
      </c>
      <c r="N86" s="130">
        <f t="shared" si="9"/>
        <v>0</v>
      </c>
      <c r="O86" s="4"/>
    </row>
    <row r="87" spans="1:15" x14ac:dyDescent="0.2">
      <c r="A87" s="116"/>
      <c r="B87" s="90"/>
      <c r="C87" s="91"/>
      <c r="D87" s="1"/>
      <c r="E87" s="1"/>
      <c r="F87" s="47"/>
      <c r="G87" s="92"/>
      <c r="H87" s="94"/>
      <c r="I87" s="130">
        <f t="shared" si="5"/>
        <v>0</v>
      </c>
      <c r="J87" s="89"/>
      <c r="K87" s="130">
        <f t="shared" si="6"/>
        <v>0</v>
      </c>
      <c r="L87" s="130">
        <f t="shared" si="7"/>
        <v>0</v>
      </c>
      <c r="M87" s="130" t="str">
        <f t="shared" si="8"/>
        <v xml:space="preserve"> </v>
      </c>
      <c r="N87" s="130">
        <f t="shared" si="9"/>
        <v>0</v>
      </c>
      <c r="O87" s="21"/>
    </row>
    <row r="88" spans="1:15" x14ac:dyDescent="0.2">
      <c r="A88" s="116"/>
      <c r="B88" s="90"/>
      <c r="C88" s="91"/>
      <c r="D88" s="1"/>
      <c r="E88" s="1"/>
      <c r="F88" s="47"/>
      <c r="G88" s="92"/>
      <c r="H88" s="94"/>
      <c r="I88" s="130">
        <f t="shared" si="5"/>
        <v>0</v>
      </c>
      <c r="J88" s="89"/>
      <c r="K88" s="130">
        <f t="shared" si="6"/>
        <v>0</v>
      </c>
      <c r="L88" s="130">
        <f t="shared" si="7"/>
        <v>0</v>
      </c>
      <c r="M88" s="130" t="str">
        <f t="shared" si="8"/>
        <v xml:space="preserve"> </v>
      </c>
      <c r="N88" s="130">
        <f t="shared" si="9"/>
        <v>0</v>
      </c>
      <c r="O88" s="4"/>
    </row>
    <row r="89" spans="1:15" x14ac:dyDescent="0.2">
      <c r="A89" s="116"/>
      <c r="B89" s="90"/>
      <c r="C89" s="91"/>
      <c r="D89" s="1"/>
      <c r="E89" s="1"/>
      <c r="F89" s="47"/>
      <c r="G89" s="92"/>
      <c r="H89" s="94"/>
      <c r="I89" s="130">
        <f t="shared" si="5"/>
        <v>0</v>
      </c>
      <c r="J89" s="89"/>
      <c r="K89" s="130">
        <f t="shared" si="6"/>
        <v>0</v>
      </c>
      <c r="L89" s="130">
        <f t="shared" si="7"/>
        <v>0</v>
      </c>
      <c r="M89" s="130" t="str">
        <f t="shared" si="8"/>
        <v xml:space="preserve"> </v>
      </c>
      <c r="N89" s="130">
        <f t="shared" si="9"/>
        <v>0</v>
      </c>
      <c r="O89" s="4"/>
    </row>
    <row r="90" spans="1:15" x14ac:dyDescent="0.2">
      <c r="A90" s="116"/>
      <c r="B90" s="90"/>
      <c r="C90" s="91"/>
      <c r="D90" s="1"/>
      <c r="E90" s="1"/>
      <c r="F90" s="47"/>
      <c r="G90" s="92"/>
      <c r="H90" s="94"/>
      <c r="I90" s="130">
        <f t="shared" si="5"/>
        <v>0</v>
      </c>
      <c r="J90" s="89"/>
      <c r="K90" s="130">
        <f t="shared" si="6"/>
        <v>0</v>
      </c>
      <c r="L90" s="130">
        <f t="shared" si="7"/>
        <v>0</v>
      </c>
      <c r="M90" s="130" t="str">
        <f t="shared" si="8"/>
        <v xml:space="preserve"> </v>
      </c>
      <c r="N90" s="130">
        <f t="shared" si="9"/>
        <v>0</v>
      </c>
      <c r="O90" s="4"/>
    </row>
    <row r="91" spans="1:15" x14ac:dyDescent="0.2">
      <c r="A91" s="116"/>
      <c r="B91" s="90"/>
      <c r="C91" s="91"/>
      <c r="D91" s="1"/>
      <c r="E91" s="1"/>
      <c r="F91" s="47"/>
      <c r="G91" s="92"/>
      <c r="H91" s="94"/>
      <c r="I91" s="130">
        <f t="shared" si="5"/>
        <v>0</v>
      </c>
      <c r="J91" s="89"/>
      <c r="K91" s="130">
        <f t="shared" si="6"/>
        <v>0</v>
      </c>
      <c r="L91" s="130">
        <f t="shared" si="7"/>
        <v>0</v>
      </c>
      <c r="M91" s="130" t="str">
        <f t="shared" si="8"/>
        <v xml:space="preserve"> </v>
      </c>
      <c r="N91" s="130">
        <f t="shared" si="9"/>
        <v>0</v>
      </c>
      <c r="O91" s="4"/>
    </row>
    <row r="92" spans="1:15" x14ac:dyDescent="0.2">
      <c r="A92" s="116"/>
      <c r="B92" s="90"/>
      <c r="C92" s="91"/>
      <c r="D92" s="1"/>
      <c r="E92" s="1"/>
      <c r="F92" s="47"/>
      <c r="G92" s="92"/>
      <c r="H92" s="94"/>
      <c r="I92" s="130">
        <f t="shared" si="5"/>
        <v>0</v>
      </c>
      <c r="J92" s="89"/>
      <c r="K92" s="130">
        <f t="shared" si="6"/>
        <v>0</v>
      </c>
      <c r="L92" s="130">
        <f t="shared" si="7"/>
        <v>0</v>
      </c>
      <c r="M92" s="130" t="str">
        <f t="shared" si="8"/>
        <v xml:space="preserve"> </v>
      </c>
      <c r="N92" s="130">
        <f t="shared" si="9"/>
        <v>0</v>
      </c>
      <c r="O92" s="4"/>
    </row>
    <row r="93" spans="1:15" x14ac:dyDescent="0.2">
      <c r="A93" s="116"/>
      <c r="B93" s="90"/>
      <c r="C93" s="91"/>
      <c r="D93" s="1"/>
      <c r="E93" s="1"/>
      <c r="F93" s="47"/>
      <c r="G93" s="92"/>
      <c r="H93" s="94"/>
      <c r="I93" s="130">
        <f t="shared" si="5"/>
        <v>0</v>
      </c>
      <c r="J93" s="89"/>
      <c r="K93" s="130">
        <f t="shared" si="6"/>
        <v>0</v>
      </c>
      <c r="L93" s="130">
        <f t="shared" si="7"/>
        <v>0</v>
      </c>
      <c r="M93" s="130" t="str">
        <f t="shared" si="8"/>
        <v xml:space="preserve"> </v>
      </c>
      <c r="N93" s="130">
        <f t="shared" si="9"/>
        <v>0</v>
      </c>
      <c r="O93" s="4"/>
    </row>
    <row r="94" spans="1:15" x14ac:dyDescent="0.2">
      <c r="A94" s="116"/>
      <c r="B94" s="90"/>
      <c r="C94" s="91"/>
      <c r="D94" s="1"/>
      <c r="E94" s="1"/>
      <c r="F94" s="47"/>
      <c r="G94" s="92"/>
      <c r="H94" s="94"/>
      <c r="I94" s="130">
        <f t="shared" si="5"/>
        <v>0</v>
      </c>
      <c r="J94" s="89"/>
      <c r="K94" s="130">
        <f t="shared" si="6"/>
        <v>0</v>
      </c>
      <c r="L94" s="130">
        <f t="shared" si="7"/>
        <v>0</v>
      </c>
      <c r="M94" s="130" t="str">
        <f t="shared" si="8"/>
        <v xml:space="preserve"> </v>
      </c>
      <c r="N94" s="130">
        <f t="shared" si="9"/>
        <v>0</v>
      </c>
      <c r="O94" s="21"/>
    </row>
    <row r="95" spans="1:15" x14ac:dyDescent="0.2">
      <c r="A95" s="116"/>
      <c r="B95" s="90"/>
      <c r="C95" s="91"/>
      <c r="D95" s="1"/>
      <c r="E95" s="1"/>
      <c r="F95" s="47"/>
      <c r="G95" s="92"/>
      <c r="H95" s="94"/>
      <c r="I95" s="130">
        <f t="shared" si="5"/>
        <v>0</v>
      </c>
      <c r="J95" s="89"/>
      <c r="K95" s="130">
        <f t="shared" si="6"/>
        <v>0</v>
      </c>
      <c r="L95" s="130">
        <f t="shared" si="7"/>
        <v>0</v>
      </c>
      <c r="M95" s="130" t="str">
        <f t="shared" si="8"/>
        <v xml:space="preserve"> </v>
      </c>
      <c r="N95" s="130">
        <f t="shared" si="9"/>
        <v>0</v>
      </c>
      <c r="O95" s="4"/>
    </row>
    <row r="96" spans="1:15" x14ac:dyDescent="0.2">
      <c r="A96" s="116"/>
      <c r="B96" s="90"/>
      <c r="C96" s="91"/>
      <c r="D96" s="1"/>
      <c r="E96" s="1"/>
      <c r="F96" s="47"/>
      <c r="G96" s="92"/>
      <c r="H96" s="94"/>
      <c r="I96" s="130">
        <f t="shared" si="5"/>
        <v>0</v>
      </c>
      <c r="J96" s="89"/>
      <c r="K96" s="130">
        <f t="shared" si="6"/>
        <v>0</v>
      </c>
      <c r="L96" s="130">
        <f t="shared" si="7"/>
        <v>0</v>
      </c>
      <c r="M96" s="130" t="str">
        <f t="shared" si="8"/>
        <v xml:space="preserve"> </v>
      </c>
      <c r="N96" s="130">
        <f t="shared" si="9"/>
        <v>0</v>
      </c>
      <c r="O96" s="4"/>
    </row>
    <row r="97" spans="1:18" x14ac:dyDescent="0.2">
      <c r="A97" s="116"/>
      <c r="B97" s="90"/>
      <c r="C97" s="91"/>
      <c r="D97" s="1"/>
      <c r="E97" s="1"/>
      <c r="F97" s="47"/>
      <c r="G97" s="92"/>
      <c r="H97" s="94"/>
      <c r="I97" s="130">
        <f t="shared" si="5"/>
        <v>0</v>
      </c>
      <c r="J97" s="89"/>
      <c r="K97" s="130">
        <f t="shared" si="6"/>
        <v>0</v>
      </c>
      <c r="L97" s="130">
        <f t="shared" si="7"/>
        <v>0</v>
      </c>
      <c r="M97" s="130" t="str">
        <f t="shared" si="8"/>
        <v xml:space="preserve"> </v>
      </c>
      <c r="N97" s="130">
        <f t="shared" si="9"/>
        <v>0</v>
      </c>
      <c r="O97" s="4"/>
    </row>
    <row r="98" spans="1:18" x14ac:dyDescent="0.2">
      <c r="A98" s="116"/>
      <c r="B98" s="90"/>
      <c r="C98" s="91"/>
      <c r="D98" s="1"/>
      <c r="E98" s="1"/>
      <c r="F98" s="47"/>
      <c r="G98" s="92"/>
      <c r="H98" s="94"/>
      <c r="I98" s="130">
        <f t="shared" si="5"/>
        <v>0</v>
      </c>
      <c r="J98" s="89"/>
      <c r="K98" s="130">
        <f t="shared" si="6"/>
        <v>0</v>
      </c>
      <c r="L98" s="130">
        <f t="shared" si="7"/>
        <v>0</v>
      </c>
      <c r="M98" s="130" t="str">
        <f t="shared" si="8"/>
        <v xml:space="preserve"> </v>
      </c>
      <c r="N98" s="130">
        <f t="shared" si="9"/>
        <v>0</v>
      </c>
      <c r="O98" s="4"/>
    </row>
    <row r="99" spans="1:18" x14ac:dyDescent="0.2">
      <c r="A99" s="116"/>
      <c r="B99" s="90"/>
      <c r="C99" s="91"/>
      <c r="D99" s="1"/>
      <c r="E99" s="1"/>
      <c r="F99" s="47"/>
      <c r="G99" s="92"/>
      <c r="H99" s="94"/>
      <c r="I99" s="130">
        <f t="shared" si="5"/>
        <v>0</v>
      </c>
      <c r="J99" s="89"/>
      <c r="K99" s="130">
        <f t="shared" si="6"/>
        <v>0</v>
      </c>
      <c r="L99" s="130">
        <f t="shared" si="7"/>
        <v>0</v>
      </c>
      <c r="M99" s="130" t="str">
        <f t="shared" si="8"/>
        <v xml:space="preserve"> </v>
      </c>
      <c r="N99" s="130">
        <f t="shared" si="9"/>
        <v>0</v>
      </c>
      <c r="O99" s="4"/>
    </row>
    <row r="100" spans="1:18" x14ac:dyDescent="0.2">
      <c r="A100" s="116"/>
      <c r="B100" s="90"/>
      <c r="C100" s="91"/>
      <c r="D100" s="1"/>
      <c r="E100" s="1"/>
      <c r="F100" s="47"/>
      <c r="G100" s="92"/>
      <c r="H100" s="94"/>
      <c r="I100" s="130">
        <f t="shared" si="5"/>
        <v>0</v>
      </c>
      <c r="J100" s="89"/>
      <c r="K100" s="130">
        <f t="shared" si="6"/>
        <v>0</v>
      </c>
      <c r="L100" s="130">
        <f t="shared" si="7"/>
        <v>0</v>
      </c>
      <c r="M100" s="130" t="str">
        <f t="shared" si="8"/>
        <v xml:space="preserve"> </v>
      </c>
      <c r="N100" s="130">
        <f t="shared" si="9"/>
        <v>0</v>
      </c>
      <c r="O100" s="4"/>
    </row>
    <row r="101" spans="1:18" x14ac:dyDescent="0.2">
      <c r="K101" s="130">
        <f>MAX(K6:K100)</f>
        <v>0</v>
      </c>
      <c r="L101" s="130">
        <f>MAX(L6:L100)</f>
        <v>0</v>
      </c>
      <c r="M101" s="130">
        <f>SUM(M7:M100)</f>
        <v>0</v>
      </c>
      <c r="N101" s="130">
        <f>SUM(N7:N100)</f>
        <v>0</v>
      </c>
      <c r="O101" s="4"/>
    </row>
    <row r="102" spans="1:18" x14ac:dyDescent="0.2">
      <c r="D102" s="16"/>
      <c r="M102" s="75"/>
      <c r="N102" s="3"/>
      <c r="O102" s="4"/>
    </row>
    <row r="103" spans="1:18" x14ac:dyDescent="0.2">
      <c r="D103" s="16"/>
      <c r="M103" s="75"/>
      <c r="N103" s="3"/>
      <c r="O103" s="4"/>
    </row>
    <row r="104" spans="1:18" x14ac:dyDescent="0.2">
      <c r="I104" s="5"/>
      <c r="K104" s="5"/>
      <c r="M104" s="75"/>
      <c r="N104" s="3"/>
      <c r="O104" s="4"/>
    </row>
    <row r="105" spans="1:18" x14ac:dyDescent="0.2">
      <c r="M105" s="75"/>
      <c r="N105" s="3"/>
      <c r="O105" s="4"/>
    </row>
    <row r="106" spans="1:18" x14ac:dyDescent="0.2">
      <c r="I106" s="18"/>
      <c r="K106" s="18"/>
      <c r="M106" s="75"/>
      <c r="N106" s="3"/>
      <c r="O106" s="4"/>
      <c r="P106" s="16"/>
      <c r="R106" s="16"/>
    </row>
    <row r="107" spans="1:18" x14ac:dyDescent="0.2">
      <c r="I107" s="19"/>
      <c r="K107" s="19"/>
      <c r="M107" s="75"/>
      <c r="N107" s="3"/>
      <c r="O107" s="4"/>
      <c r="P107" s="16"/>
    </row>
    <row r="108" spans="1:18" x14ac:dyDescent="0.2">
      <c r="D108" s="16"/>
      <c r="E108" s="16"/>
      <c r="G108" s="17"/>
      <c r="H108" s="17"/>
      <c r="I108" s="20"/>
      <c r="J108" s="17"/>
      <c r="K108" s="20"/>
      <c r="M108" s="75"/>
      <c r="N108" s="3"/>
      <c r="O108" s="4"/>
    </row>
    <row r="109" spans="1:18" x14ac:dyDescent="0.2">
      <c r="D109" s="16"/>
      <c r="E109" s="16"/>
      <c r="G109" s="17"/>
      <c r="H109" s="17"/>
      <c r="I109" s="18"/>
      <c r="J109" s="17"/>
      <c r="K109" s="18"/>
      <c r="M109" s="75"/>
      <c r="N109" s="3"/>
      <c r="O109" s="4"/>
    </row>
    <row r="110" spans="1:18" x14ac:dyDescent="0.2">
      <c r="D110" s="16"/>
      <c r="E110" s="16"/>
      <c r="G110" s="17"/>
      <c r="H110" s="17"/>
      <c r="I110" s="16"/>
      <c r="J110" s="17"/>
      <c r="K110" s="16"/>
      <c r="M110" s="75"/>
      <c r="N110" s="3"/>
      <c r="O110" s="4"/>
    </row>
    <row r="111" spans="1:18" x14ac:dyDescent="0.2">
      <c r="D111" s="16"/>
      <c r="E111" s="16"/>
      <c r="G111" s="17"/>
      <c r="H111" s="17"/>
      <c r="I111" s="16"/>
      <c r="J111" s="17"/>
      <c r="K111" s="16"/>
      <c r="M111" s="75"/>
      <c r="N111" s="3"/>
      <c r="O111" s="4"/>
    </row>
    <row r="112" spans="1:18" x14ac:dyDescent="0.2">
      <c r="D112" s="16"/>
      <c r="E112" s="16"/>
      <c r="G112" s="17"/>
      <c r="H112" s="17"/>
      <c r="I112" s="16"/>
      <c r="J112" s="17"/>
      <c r="K112" s="16"/>
      <c r="M112" s="75"/>
      <c r="N112" s="3"/>
      <c r="O112" s="4"/>
    </row>
    <row r="113" spans="4:15" x14ac:dyDescent="0.2">
      <c r="D113" s="16"/>
      <c r="E113" s="16"/>
      <c r="G113" s="17"/>
      <c r="H113" s="17"/>
      <c r="I113" s="16"/>
      <c r="J113" s="17"/>
      <c r="K113" s="16"/>
      <c r="M113" s="75"/>
      <c r="N113" s="3"/>
      <c r="O113" s="4"/>
    </row>
    <row r="114" spans="4:15" x14ac:dyDescent="0.2">
      <c r="D114" s="16"/>
      <c r="E114" s="16"/>
      <c r="G114" s="17"/>
      <c r="H114" s="17"/>
      <c r="I114" s="16"/>
      <c r="J114" s="17"/>
      <c r="K114" s="16"/>
      <c r="M114" s="75"/>
      <c r="N114" s="3"/>
      <c r="O114" s="4"/>
    </row>
    <row r="115" spans="4:15" x14ac:dyDescent="0.2">
      <c r="D115" s="16"/>
      <c r="E115" s="16"/>
      <c r="G115" s="17"/>
      <c r="H115" s="17"/>
      <c r="I115" s="16"/>
      <c r="J115" s="17"/>
      <c r="K115" s="16"/>
      <c r="M115" s="75"/>
      <c r="N115" s="3"/>
      <c r="O115" s="4"/>
    </row>
    <row r="116" spans="4:15" x14ac:dyDescent="0.2">
      <c r="D116" s="16"/>
      <c r="E116" s="16"/>
      <c r="G116" s="17"/>
      <c r="H116" s="17"/>
      <c r="I116" s="16"/>
      <c r="J116" s="17"/>
      <c r="K116" s="16"/>
      <c r="M116" s="75"/>
      <c r="N116" s="3"/>
      <c r="O116" s="4"/>
    </row>
    <row r="117" spans="4:15" x14ac:dyDescent="0.2">
      <c r="D117" s="16"/>
      <c r="E117" s="16"/>
      <c r="G117" s="17"/>
      <c r="H117" s="17"/>
      <c r="I117" s="16"/>
      <c r="J117" s="17"/>
      <c r="K117" s="16"/>
      <c r="M117" s="74"/>
      <c r="N117" s="75"/>
    </row>
    <row r="118" spans="4:15" x14ac:dyDescent="0.2">
      <c r="D118" s="16"/>
      <c r="E118" s="16"/>
      <c r="G118" s="17"/>
      <c r="H118" s="17"/>
      <c r="I118" s="16"/>
      <c r="J118" s="17"/>
      <c r="K118" s="16"/>
      <c r="M118" s="74"/>
      <c r="N118" s="75"/>
    </row>
    <row r="119" spans="4:15" x14ac:dyDescent="0.2">
      <c r="D119" s="16"/>
      <c r="E119" s="16"/>
      <c r="G119" s="17"/>
      <c r="H119" s="17"/>
      <c r="I119" s="16"/>
      <c r="J119" s="17"/>
      <c r="K119" s="16"/>
      <c r="M119" s="74"/>
      <c r="N119" s="75"/>
    </row>
    <row r="120" spans="4:15" x14ac:dyDescent="0.2">
      <c r="D120" s="16"/>
      <c r="E120" s="16"/>
      <c r="G120" s="17"/>
      <c r="H120" s="17"/>
      <c r="I120" s="16"/>
      <c r="J120" s="17"/>
      <c r="K120" s="16"/>
      <c r="M120" s="74"/>
      <c r="N120" s="75"/>
    </row>
    <row r="121" spans="4:15" x14ac:dyDescent="0.2">
      <c r="D121" s="16"/>
      <c r="E121" s="16"/>
      <c r="G121" s="17"/>
      <c r="H121" s="17"/>
      <c r="I121" s="16"/>
      <c r="J121" s="17"/>
      <c r="K121" s="16"/>
      <c r="M121" s="74"/>
      <c r="N121" s="75"/>
    </row>
    <row r="122" spans="4:15" x14ac:dyDescent="0.2">
      <c r="D122" s="16"/>
      <c r="E122" s="16"/>
      <c r="G122" s="17"/>
      <c r="H122" s="17"/>
      <c r="I122" s="16"/>
      <c r="J122" s="17"/>
      <c r="K122" s="16"/>
      <c r="M122" s="74"/>
      <c r="N122" s="75"/>
    </row>
    <row r="123" spans="4:15" x14ac:dyDescent="0.2">
      <c r="D123" s="16"/>
      <c r="E123" s="16"/>
      <c r="G123" s="17"/>
      <c r="H123" s="17"/>
      <c r="I123" s="16"/>
      <c r="J123" s="17"/>
      <c r="K123" s="16"/>
      <c r="M123" s="74"/>
      <c r="N123" s="75"/>
    </row>
    <row r="124" spans="4:15" x14ac:dyDescent="0.2">
      <c r="D124" s="16"/>
      <c r="E124" s="16"/>
      <c r="G124" s="17"/>
      <c r="H124" s="17"/>
      <c r="I124" s="16"/>
      <c r="J124" s="17"/>
      <c r="K124" s="16"/>
      <c r="M124" s="74"/>
      <c r="N124" s="75"/>
    </row>
    <row r="125" spans="4:15" x14ac:dyDescent="0.2">
      <c r="D125" s="16"/>
      <c r="E125" s="16"/>
      <c r="G125" s="17"/>
      <c r="H125" s="17"/>
      <c r="I125" s="16"/>
      <c r="J125" s="17"/>
      <c r="K125" s="16"/>
      <c r="M125" s="74"/>
      <c r="N125" s="75"/>
    </row>
    <row r="126" spans="4:15" x14ac:dyDescent="0.2">
      <c r="D126" s="16"/>
      <c r="E126" s="16"/>
      <c r="G126" s="17"/>
      <c r="H126" s="17"/>
      <c r="I126" s="16"/>
      <c r="J126" s="17"/>
      <c r="K126" s="16"/>
      <c r="M126" s="74"/>
      <c r="N126" s="75"/>
    </row>
    <row r="127" spans="4:15" x14ac:dyDescent="0.2">
      <c r="D127" s="16"/>
      <c r="E127" s="16"/>
      <c r="G127" s="17"/>
      <c r="H127" s="17"/>
      <c r="I127" s="16"/>
      <c r="J127" s="17"/>
      <c r="K127" s="16"/>
      <c r="M127" s="74"/>
      <c r="N127" s="75"/>
    </row>
    <row r="128" spans="4:15" x14ac:dyDescent="0.2">
      <c r="D128" s="16"/>
      <c r="E128" s="16"/>
      <c r="G128" s="17"/>
      <c r="H128" s="17"/>
      <c r="I128" s="16"/>
      <c r="J128" s="17"/>
      <c r="K128" s="16"/>
      <c r="M128" s="74"/>
      <c r="N128" s="75"/>
    </row>
    <row r="129" spans="4:14" x14ac:dyDescent="0.2">
      <c r="D129" s="16"/>
      <c r="E129" s="16"/>
      <c r="G129" s="17"/>
      <c r="H129" s="17"/>
      <c r="I129" s="16"/>
      <c r="J129" s="17"/>
      <c r="K129" s="16"/>
      <c r="M129" s="74"/>
      <c r="N129" s="75"/>
    </row>
    <row r="130" spans="4:14" x14ac:dyDescent="0.2">
      <c r="D130" s="16"/>
      <c r="E130" s="16"/>
      <c r="G130" s="17"/>
      <c r="H130" s="17"/>
      <c r="I130" s="16"/>
      <c r="J130" s="17"/>
      <c r="K130" s="16"/>
      <c r="M130" s="74"/>
      <c r="N130" s="75"/>
    </row>
    <row r="131" spans="4:14" x14ac:dyDescent="0.2">
      <c r="D131" s="16"/>
      <c r="E131" s="16"/>
      <c r="G131" s="17"/>
      <c r="H131" s="17"/>
      <c r="I131" s="16"/>
      <c r="J131" s="17"/>
      <c r="K131" s="16"/>
      <c r="M131" s="74"/>
      <c r="N131" s="75"/>
    </row>
    <row r="132" spans="4:14" x14ac:dyDescent="0.2">
      <c r="M132" s="74"/>
      <c r="N132" s="75"/>
    </row>
    <row r="133" spans="4:14" x14ac:dyDescent="0.2">
      <c r="M133" s="74"/>
      <c r="N133" s="75"/>
    </row>
    <row r="134" spans="4:14" x14ac:dyDescent="0.2">
      <c r="M134" s="74"/>
      <c r="N134" s="75"/>
    </row>
    <row r="135" spans="4:14" x14ac:dyDescent="0.2">
      <c r="I135" s="5"/>
      <c r="K135" s="5"/>
      <c r="M135" s="74"/>
      <c r="N135" s="75"/>
    </row>
    <row r="136" spans="4:14" x14ac:dyDescent="0.2">
      <c r="M136" s="74"/>
      <c r="N136" s="75"/>
    </row>
    <row r="137" spans="4:14" x14ac:dyDescent="0.2">
      <c r="I137" s="21"/>
      <c r="K137" s="21"/>
      <c r="M137" s="74"/>
      <c r="N137" s="75"/>
    </row>
    <row r="138" spans="4:14" x14ac:dyDescent="0.2">
      <c r="I138" s="19"/>
      <c r="K138" s="19"/>
      <c r="M138" s="74"/>
      <c r="N138" s="75"/>
    </row>
    <row r="139" spans="4:14" x14ac:dyDescent="0.2">
      <c r="M139" s="74"/>
      <c r="N139" s="76"/>
    </row>
    <row r="140" spans="4:14" x14ac:dyDescent="0.2">
      <c r="M140" s="74"/>
      <c r="N140" s="75"/>
    </row>
    <row r="141" spans="4:14" x14ac:dyDescent="0.2">
      <c r="M141" s="74"/>
      <c r="N141" s="77"/>
    </row>
    <row r="142" spans="4:14" x14ac:dyDescent="0.2">
      <c r="M142" s="74"/>
      <c r="N142" s="78"/>
    </row>
    <row r="143" spans="4:14" x14ac:dyDescent="0.2">
      <c r="N143" s="20"/>
    </row>
    <row r="144" spans="4:14" x14ac:dyDescent="0.2">
      <c r="N144" s="18"/>
    </row>
  </sheetData>
  <mergeCells count="2">
    <mergeCell ref="P1:S1"/>
    <mergeCell ref="M6:N6"/>
  </mergeCells>
  <phoneticPr fontId="13" type="noConversion"/>
  <printOptions gridLines="1"/>
  <pageMargins left="0.78740157499999996" right="0.78740157499999996" top="0.984251969" bottom="0.984251969" header="0.5" footer="0.5"/>
  <headerFooter alignWithMargins="0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5E88CB7-D954-4452-A433-5C6BC59A327B}">
          <x14:formula1>
            <xm:f>Beginn!$C$3:$C$8</xm:f>
          </x14:formula1>
          <xm:sqref>G7:G100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30">
    <tabColor theme="3" tint="0.39997558519241921"/>
  </sheetPr>
  <dimension ref="A1:K43"/>
  <sheetViews>
    <sheetView view="pageBreakPreview" topLeftCell="A13" zoomScaleNormal="100" workbookViewId="0">
      <selection activeCell="J46" sqref="J46"/>
    </sheetView>
  </sheetViews>
  <sheetFormatPr baseColWidth="10" defaultColWidth="10.42578125" defaultRowHeight="12.75" x14ac:dyDescent="0.2"/>
  <cols>
    <col min="1" max="1" width="10.42578125" bestFit="1" customWidth="1"/>
    <col min="2" max="3" width="10.140625" bestFit="1" customWidth="1"/>
    <col min="4" max="4" width="8.42578125" style="22" customWidth="1"/>
    <col min="5" max="5" width="7.85546875" style="22" customWidth="1"/>
    <col min="6" max="6" width="11.5703125" customWidth="1"/>
    <col min="7" max="7" width="9.140625" style="23" customWidth="1"/>
    <col min="8" max="9" width="10" style="22" customWidth="1"/>
    <col min="10" max="10" width="12.85546875" customWidth="1"/>
    <col min="11" max="11" width="10.5703125" style="23" customWidth="1"/>
  </cols>
  <sheetData>
    <row r="1" spans="1:11" ht="6" customHeight="1" x14ac:dyDescent="0.2"/>
    <row r="2" spans="1:11" ht="6" customHeight="1" x14ac:dyDescent="0.2"/>
    <row r="3" spans="1:11" ht="6" customHeight="1" thickBot="1" x14ac:dyDescent="0.25"/>
    <row r="4" spans="1:11" ht="13.5" thickBot="1" x14ac:dyDescent="0.25">
      <c r="A4" s="41" t="s">
        <v>13</v>
      </c>
      <c r="B4" s="41" t="s">
        <v>14</v>
      </c>
      <c r="C4" s="42" t="s">
        <v>15</v>
      </c>
      <c r="D4" s="230" t="s">
        <v>0</v>
      </c>
      <c r="E4" s="234"/>
      <c r="F4" s="234"/>
      <c r="G4" s="231"/>
      <c r="H4" s="230" t="s">
        <v>63</v>
      </c>
      <c r="I4" s="234"/>
      <c r="J4" s="234"/>
      <c r="K4" s="231"/>
    </row>
    <row r="5" spans="1:11" ht="13.5" thickBot="1" x14ac:dyDescent="0.25">
      <c r="A5" s="43"/>
      <c r="B5" s="43"/>
      <c r="C5" s="44"/>
      <c r="D5" s="230" t="s">
        <v>11</v>
      </c>
      <c r="E5" s="231"/>
      <c r="F5" s="232" t="s">
        <v>10</v>
      </c>
      <c r="G5" s="233"/>
      <c r="H5" s="230" t="s">
        <v>11</v>
      </c>
      <c r="I5" s="231"/>
      <c r="J5" s="232" t="s">
        <v>10</v>
      </c>
      <c r="K5" s="233"/>
    </row>
    <row r="6" spans="1:11" x14ac:dyDescent="0.2">
      <c r="A6" s="45"/>
      <c r="B6" s="46"/>
      <c r="C6" s="46"/>
      <c r="D6" s="142" t="s">
        <v>17</v>
      </c>
      <c r="E6" s="143" t="s">
        <v>18</v>
      </c>
      <c r="F6" s="152" t="s">
        <v>62</v>
      </c>
      <c r="G6" s="143" t="s">
        <v>18</v>
      </c>
      <c r="H6" s="142" t="s">
        <v>17</v>
      </c>
      <c r="I6" s="160" t="s">
        <v>18</v>
      </c>
      <c r="J6" s="151" t="s">
        <v>62</v>
      </c>
      <c r="K6" s="160" t="s">
        <v>18</v>
      </c>
    </row>
    <row r="7" spans="1:11" ht="15.75" x14ac:dyDescent="0.25">
      <c r="A7" s="38" t="s">
        <v>30</v>
      </c>
      <c r="B7" s="53"/>
      <c r="C7" s="55"/>
      <c r="D7" s="144">
        <f>Beginn!F18</f>
        <v>0</v>
      </c>
      <c r="E7" s="145">
        <f>D7+0</f>
        <v>0</v>
      </c>
      <c r="F7" s="153">
        <f>Beginn!F19</f>
        <v>0</v>
      </c>
      <c r="G7" s="154">
        <f>F7</f>
        <v>0</v>
      </c>
      <c r="H7" s="144">
        <f>Beginn!F13</f>
        <v>0</v>
      </c>
      <c r="I7" s="145">
        <f>H7</f>
        <v>0</v>
      </c>
      <c r="J7" s="161">
        <f>Beginn!F14</f>
        <v>0</v>
      </c>
      <c r="K7" s="154">
        <f>J7</f>
        <v>0</v>
      </c>
    </row>
    <row r="8" spans="1:11" ht="15.75" x14ac:dyDescent="0.25">
      <c r="A8" s="39">
        <f>'2010'!C2</f>
        <v>2010</v>
      </c>
      <c r="B8" s="54">
        <f>MIN('2010'!$C$7:$C$100)</f>
        <v>0</v>
      </c>
      <c r="C8" s="56">
        <f>MAX('2010'!$C$7:$C$100)</f>
        <v>0</v>
      </c>
      <c r="D8" s="146">
        <f>'2010'!$P$4</f>
        <v>0</v>
      </c>
      <c r="E8" s="147">
        <f t="shared" ref="E8:E13" si="0">D8+E7</f>
        <v>0</v>
      </c>
      <c r="F8" s="155">
        <f>'2010'!$Q$4</f>
        <v>0</v>
      </c>
      <c r="G8" s="156">
        <f t="shared" ref="G8:G13" si="1">G7+F8</f>
        <v>0</v>
      </c>
      <c r="H8" s="146">
        <f>'2010'!$R$4</f>
        <v>0</v>
      </c>
      <c r="I8" s="147">
        <f t="shared" ref="I8:I13" si="2">I7+H8</f>
        <v>0</v>
      </c>
      <c r="J8" s="162">
        <f>'2010'!$S$4</f>
        <v>0</v>
      </c>
      <c r="K8" s="158">
        <f t="shared" ref="K8:K13" si="3">K7+J8</f>
        <v>0</v>
      </c>
    </row>
    <row r="9" spans="1:11" ht="15.75" x14ac:dyDescent="0.25">
      <c r="A9" s="38">
        <f>'2011'!C2</f>
        <v>2011</v>
      </c>
      <c r="B9" s="53">
        <f>MIN('2011'!$C$7:$C$100)</f>
        <v>0</v>
      </c>
      <c r="C9" s="55">
        <f>MAX('2011'!$C$7:$C$100)</f>
        <v>0</v>
      </c>
      <c r="D9" s="148">
        <f>'2011'!$P$4</f>
        <v>0</v>
      </c>
      <c r="E9" s="149">
        <f t="shared" si="0"/>
        <v>0</v>
      </c>
      <c r="F9" s="157">
        <f>'2011'!$Q$4</f>
        <v>0</v>
      </c>
      <c r="G9" s="158">
        <f t="shared" si="1"/>
        <v>0</v>
      </c>
      <c r="H9" s="148">
        <f>'2011'!$R$4</f>
        <v>0</v>
      </c>
      <c r="I9" s="149">
        <f t="shared" si="2"/>
        <v>0</v>
      </c>
      <c r="J9" s="163">
        <f>'2011'!$S$4</f>
        <v>0</v>
      </c>
      <c r="K9" s="158">
        <f t="shared" si="3"/>
        <v>0</v>
      </c>
    </row>
    <row r="10" spans="1:11" ht="15.75" x14ac:dyDescent="0.25">
      <c r="A10" s="40">
        <f>'2012'!C2</f>
        <v>2012</v>
      </c>
      <c r="B10" s="54">
        <f>MIN('2012'!$C$7:$C$100)</f>
        <v>0</v>
      </c>
      <c r="C10" s="56">
        <f>MAX('2012'!$C$7:$C$100)</f>
        <v>0</v>
      </c>
      <c r="D10" s="146">
        <f>'2012'!$P$4</f>
        <v>0</v>
      </c>
      <c r="E10" s="147">
        <f t="shared" si="0"/>
        <v>0</v>
      </c>
      <c r="F10" s="155">
        <f>'2012'!$Q$4</f>
        <v>0</v>
      </c>
      <c r="G10" s="156">
        <f t="shared" si="1"/>
        <v>0</v>
      </c>
      <c r="H10" s="146">
        <f>'2012'!$R$4</f>
        <v>0</v>
      </c>
      <c r="I10" s="147">
        <f t="shared" si="2"/>
        <v>0</v>
      </c>
      <c r="J10" s="162">
        <f>'2012'!$S$4</f>
        <v>0</v>
      </c>
      <c r="K10" s="156">
        <f t="shared" si="3"/>
        <v>0</v>
      </c>
    </row>
    <row r="11" spans="1:11" ht="15.75" x14ac:dyDescent="0.25">
      <c r="A11" s="38">
        <f>'2013'!C2</f>
        <v>2013</v>
      </c>
      <c r="B11" s="53">
        <f>MIN('2013'!$C$7:$C$100)</f>
        <v>0</v>
      </c>
      <c r="C11" s="55">
        <f>MAX('2013'!C7:C100)</f>
        <v>0</v>
      </c>
      <c r="D11" s="148">
        <f>'2013'!$P$4</f>
        <v>0</v>
      </c>
      <c r="E11" s="149">
        <f t="shared" si="0"/>
        <v>0</v>
      </c>
      <c r="F11" s="157">
        <f>'2013'!$Q$4</f>
        <v>0</v>
      </c>
      <c r="G11" s="158">
        <f t="shared" si="1"/>
        <v>0</v>
      </c>
      <c r="H11" s="148">
        <f>'2013'!$R$4</f>
        <v>0</v>
      </c>
      <c r="I11" s="149">
        <f t="shared" si="2"/>
        <v>0</v>
      </c>
      <c r="J11" s="163">
        <f>'2013'!$S$4</f>
        <v>0</v>
      </c>
      <c r="K11" s="158">
        <f t="shared" si="3"/>
        <v>0</v>
      </c>
    </row>
    <row r="12" spans="1:11" ht="15.75" x14ac:dyDescent="0.25">
      <c r="A12" s="39">
        <f>'2014'!C2</f>
        <v>2014</v>
      </c>
      <c r="B12" s="54">
        <f>MIN('2014'!$C$7:$C$100)</f>
        <v>0</v>
      </c>
      <c r="C12" s="56">
        <f>MAX('2014'!$C$7:$C$100)</f>
        <v>0</v>
      </c>
      <c r="D12" s="146">
        <f>'2014'!$P$4</f>
        <v>0</v>
      </c>
      <c r="E12" s="147">
        <f t="shared" si="0"/>
        <v>0</v>
      </c>
      <c r="F12" s="155">
        <f>'2014'!$Q$4</f>
        <v>0</v>
      </c>
      <c r="G12" s="156">
        <f t="shared" si="1"/>
        <v>0</v>
      </c>
      <c r="H12" s="146">
        <f>'2014'!$R$4</f>
        <v>0</v>
      </c>
      <c r="I12" s="147">
        <f t="shared" si="2"/>
        <v>0</v>
      </c>
      <c r="J12" s="162">
        <f>'2014'!$S$4</f>
        <v>0</v>
      </c>
      <c r="K12" s="156">
        <f t="shared" si="3"/>
        <v>0</v>
      </c>
    </row>
    <row r="13" spans="1:11" ht="15.75" x14ac:dyDescent="0.25">
      <c r="A13" s="38">
        <f>'2015'!C2</f>
        <v>2015</v>
      </c>
      <c r="B13" s="53">
        <f>MIN('2015'!$C$7:$C$100)</f>
        <v>0</v>
      </c>
      <c r="C13" s="55">
        <f>MAX('2015'!$C$7:$C$100)</f>
        <v>0</v>
      </c>
      <c r="D13" s="148">
        <f>'2015'!$P$4</f>
        <v>0</v>
      </c>
      <c r="E13" s="149">
        <f t="shared" si="0"/>
        <v>0</v>
      </c>
      <c r="F13" s="157">
        <f>'2015'!$Q$4</f>
        <v>0</v>
      </c>
      <c r="G13" s="158">
        <f t="shared" si="1"/>
        <v>0</v>
      </c>
      <c r="H13" s="148">
        <f>'2015'!$R$4</f>
        <v>0</v>
      </c>
      <c r="I13" s="149">
        <f t="shared" si="2"/>
        <v>0</v>
      </c>
      <c r="J13" s="163">
        <f>'2015'!$S$4</f>
        <v>0</v>
      </c>
      <c r="K13" s="158">
        <f t="shared" si="3"/>
        <v>0</v>
      </c>
    </row>
    <row r="14" spans="1:11" ht="15.75" x14ac:dyDescent="0.25">
      <c r="A14" s="39">
        <f>'2016'!C2</f>
        <v>2016</v>
      </c>
      <c r="B14" s="54">
        <f>MIN('2016'!$C$7:$C$100)</f>
        <v>0</v>
      </c>
      <c r="C14" s="56">
        <f>MAX('2016'!$C$7:$C$100)</f>
        <v>0</v>
      </c>
      <c r="D14" s="146">
        <f>'2016'!$P$4</f>
        <v>0</v>
      </c>
      <c r="E14" s="147">
        <f t="shared" ref="E14:E18" si="4">D14+E13</f>
        <v>0</v>
      </c>
      <c r="F14" s="155">
        <f>'2016'!$Q$4</f>
        <v>0</v>
      </c>
      <c r="G14" s="156">
        <f t="shared" ref="G14:G18" si="5">G13+F14</f>
        <v>0</v>
      </c>
      <c r="H14" s="146">
        <f>'2016'!$R$4</f>
        <v>0</v>
      </c>
      <c r="I14" s="147">
        <f t="shared" ref="I14:I18" si="6">I13+H14</f>
        <v>0</v>
      </c>
      <c r="J14" s="162">
        <f>'2016'!$S$4</f>
        <v>0</v>
      </c>
      <c r="K14" s="156">
        <f t="shared" ref="K14:K18" si="7">K13+J14</f>
        <v>0</v>
      </c>
    </row>
    <row r="15" spans="1:11" ht="15.75" x14ac:dyDescent="0.25">
      <c r="A15" s="38">
        <f>'2017'!C2</f>
        <v>2017</v>
      </c>
      <c r="B15" s="53">
        <f>MIN('2017'!$C$7:$C$100)</f>
        <v>0</v>
      </c>
      <c r="C15" s="55">
        <f>MAX('2017'!$C$7:$C$100)</f>
        <v>0</v>
      </c>
      <c r="D15" s="148">
        <f>'2017'!$P$4</f>
        <v>0</v>
      </c>
      <c r="E15" s="149">
        <f t="shared" si="4"/>
        <v>0</v>
      </c>
      <c r="F15" s="157">
        <f>'2017'!$Q$4</f>
        <v>0</v>
      </c>
      <c r="G15" s="158">
        <f t="shared" si="5"/>
        <v>0</v>
      </c>
      <c r="H15" s="148">
        <f>'2017'!$R$4</f>
        <v>0</v>
      </c>
      <c r="I15" s="149">
        <f t="shared" si="6"/>
        <v>0</v>
      </c>
      <c r="J15" s="163">
        <f>'2017'!$S$4</f>
        <v>0</v>
      </c>
      <c r="K15" s="158">
        <f t="shared" si="7"/>
        <v>0</v>
      </c>
    </row>
    <row r="16" spans="1:11" ht="15.75" x14ac:dyDescent="0.25">
      <c r="A16" s="39">
        <f>'2018'!C2</f>
        <v>2018</v>
      </c>
      <c r="B16" s="54">
        <f>MIN('2018'!$C$7:$C$100)</f>
        <v>0</v>
      </c>
      <c r="C16" s="56">
        <f>MAX('2018'!$C$7:$C$100)</f>
        <v>0</v>
      </c>
      <c r="D16" s="146">
        <f>'2018'!$P$4</f>
        <v>0</v>
      </c>
      <c r="E16" s="147">
        <f t="shared" si="4"/>
        <v>0</v>
      </c>
      <c r="F16" s="155">
        <f>'2018'!$Q$4</f>
        <v>0</v>
      </c>
      <c r="G16" s="156">
        <f t="shared" si="5"/>
        <v>0</v>
      </c>
      <c r="H16" s="146">
        <f>'2018'!$R$4</f>
        <v>0</v>
      </c>
      <c r="I16" s="147">
        <f t="shared" si="6"/>
        <v>0</v>
      </c>
      <c r="J16" s="162">
        <f>'2018'!$S$4</f>
        <v>0</v>
      </c>
      <c r="K16" s="156">
        <f t="shared" si="7"/>
        <v>0</v>
      </c>
    </row>
    <row r="17" spans="1:11" ht="15.75" x14ac:dyDescent="0.25">
      <c r="A17" s="38">
        <f>'2019'!C2</f>
        <v>2019</v>
      </c>
      <c r="B17" s="53">
        <f>MIN('2019'!$C$7:$C$100)</f>
        <v>0</v>
      </c>
      <c r="C17" s="55">
        <f>MAX('2019'!$C$7:$C$100)</f>
        <v>0</v>
      </c>
      <c r="D17" s="148">
        <f>'2019'!$P$4</f>
        <v>0</v>
      </c>
      <c r="E17" s="149">
        <f t="shared" si="4"/>
        <v>0</v>
      </c>
      <c r="F17" s="157">
        <f>'2019'!$Q$4</f>
        <v>0</v>
      </c>
      <c r="G17" s="158">
        <f t="shared" si="5"/>
        <v>0</v>
      </c>
      <c r="H17" s="148">
        <f>'2019'!$R$4</f>
        <v>0</v>
      </c>
      <c r="I17" s="149">
        <f t="shared" si="6"/>
        <v>0</v>
      </c>
      <c r="J17" s="163">
        <f>'2019'!$S$4</f>
        <v>0</v>
      </c>
      <c r="K17" s="158">
        <f t="shared" si="7"/>
        <v>0</v>
      </c>
    </row>
    <row r="18" spans="1:11" ht="15.75" x14ac:dyDescent="0.25">
      <c r="A18" s="39">
        <f>'2020'!C2</f>
        <v>2020</v>
      </c>
      <c r="B18" s="54">
        <f>MIN('2020'!$C$7:$C$100)</f>
        <v>0</v>
      </c>
      <c r="C18" s="56">
        <f>MAX('2020'!$C$7:$C$100)</f>
        <v>0</v>
      </c>
      <c r="D18" s="146">
        <f>'2020'!$P$4</f>
        <v>0</v>
      </c>
      <c r="E18" s="147">
        <f t="shared" si="4"/>
        <v>0</v>
      </c>
      <c r="F18" s="155">
        <f>'2020'!$Q$4</f>
        <v>0</v>
      </c>
      <c r="G18" s="156">
        <f t="shared" si="5"/>
        <v>0</v>
      </c>
      <c r="H18" s="146">
        <f>'2020'!$R$4</f>
        <v>0</v>
      </c>
      <c r="I18" s="147">
        <f t="shared" si="6"/>
        <v>0</v>
      </c>
      <c r="J18" s="162">
        <f>'2020'!$S$4</f>
        <v>0</v>
      </c>
      <c r="K18" s="156">
        <f t="shared" si="7"/>
        <v>0</v>
      </c>
    </row>
    <row r="19" spans="1:11" ht="15.75" x14ac:dyDescent="0.25">
      <c r="A19" s="38">
        <f>'2021'!C2</f>
        <v>2021</v>
      </c>
      <c r="B19" s="53">
        <f>MIN('2021'!$C$7:$C$100)</f>
        <v>0</v>
      </c>
      <c r="C19" s="55">
        <f>MAX('2021'!$C$7:$C$100)</f>
        <v>0</v>
      </c>
      <c r="D19" s="148">
        <f>'2021'!$P$4</f>
        <v>0</v>
      </c>
      <c r="E19" s="149">
        <f t="shared" ref="E19:E25" si="8">D19+E18</f>
        <v>0</v>
      </c>
      <c r="F19" s="157">
        <f>'2021'!$Q$4</f>
        <v>0</v>
      </c>
      <c r="G19" s="158">
        <f t="shared" ref="G19:G25" si="9">G18+F19</f>
        <v>0</v>
      </c>
      <c r="H19" s="148">
        <f>'2021'!$R$4</f>
        <v>0</v>
      </c>
      <c r="I19" s="149">
        <f t="shared" ref="I19:I25" si="10">I18+H19</f>
        <v>0</v>
      </c>
      <c r="J19" s="163">
        <f>'2021'!$S$4</f>
        <v>0</v>
      </c>
      <c r="K19" s="158">
        <f t="shared" ref="K19:K25" si="11">K18+J19</f>
        <v>0</v>
      </c>
    </row>
    <row r="20" spans="1:11" ht="15.75" x14ac:dyDescent="0.25">
      <c r="A20" s="39">
        <f>'2022'!C2</f>
        <v>2022</v>
      </c>
      <c r="B20" s="54">
        <f>MIN('2022'!$C$7:$C$100)</f>
        <v>0</v>
      </c>
      <c r="C20" s="56">
        <f>MAX('2022'!$C$7:$C$100)</f>
        <v>0</v>
      </c>
      <c r="D20" s="146">
        <f>'2022'!$P$4</f>
        <v>0</v>
      </c>
      <c r="E20" s="147">
        <f t="shared" si="8"/>
        <v>0</v>
      </c>
      <c r="F20" s="155">
        <f>'2022'!$Q$4</f>
        <v>0</v>
      </c>
      <c r="G20" s="156">
        <f t="shared" si="9"/>
        <v>0</v>
      </c>
      <c r="H20" s="146">
        <f>'2022'!$R$4</f>
        <v>0</v>
      </c>
      <c r="I20" s="147">
        <f t="shared" si="10"/>
        <v>0</v>
      </c>
      <c r="J20" s="162">
        <f>'2022'!$S$4</f>
        <v>0</v>
      </c>
      <c r="K20" s="156">
        <f t="shared" si="11"/>
        <v>0</v>
      </c>
    </row>
    <row r="21" spans="1:11" ht="15.75" x14ac:dyDescent="0.25">
      <c r="A21" s="38">
        <f>'2023'!C2</f>
        <v>2023</v>
      </c>
      <c r="B21" s="53">
        <f>MIN('2023'!$C$7:$C$100)</f>
        <v>0</v>
      </c>
      <c r="C21" s="55">
        <f>MAX('2023'!C15:C108)</f>
        <v>0</v>
      </c>
      <c r="D21" s="148">
        <f>'2023'!$P$4</f>
        <v>0</v>
      </c>
      <c r="E21" s="149">
        <f t="shared" si="8"/>
        <v>0</v>
      </c>
      <c r="F21" s="157">
        <f>'2023'!$Q$4</f>
        <v>0</v>
      </c>
      <c r="G21" s="158">
        <f t="shared" si="9"/>
        <v>0</v>
      </c>
      <c r="H21" s="148">
        <f>'2023'!$R$4</f>
        <v>0</v>
      </c>
      <c r="I21" s="149">
        <f t="shared" si="10"/>
        <v>0</v>
      </c>
      <c r="J21" s="163">
        <f>'2023'!$S$4</f>
        <v>0</v>
      </c>
      <c r="K21" s="158">
        <f t="shared" si="11"/>
        <v>0</v>
      </c>
    </row>
    <row r="22" spans="1:11" ht="15.75" x14ac:dyDescent="0.25">
      <c r="A22" s="39">
        <f>'2024'!C2</f>
        <v>2024</v>
      </c>
      <c r="B22" s="54">
        <f>MIN('2024'!$C$7:$C$100)</f>
        <v>0</v>
      </c>
      <c r="C22" s="56">
        <f>MAX('2024'!C15:C108)</f>
        <v>0</v>
      </c>
      <c r="D22" s="146">
        <f>'2024'!$P$4</f>
        <v>0</v>
      </c>
      <c r="E22" s="147">
        <f t="shared" si="8"/>
        <v>0</v>
      </c>
      <c r="F22" s="155">
        <f>'2024'!$Q$4</f>
        <v>0</v>
      </c>
      <c r="G22" s="156">
        <f t="shared" si="9"/>
        <v>0</v>
      </c>
      <c r="H22" s="146">
        <f>'2024'!$R$4</f>
        <v>0</v>
      </c>
      <c r="I22" s="147">
        <f t="shared" si="10"/>
        <v>0</v>
      </c>
      <c r="J22" s="162">
        <f>'2024'!$S$4</f>
        <v>0</v>
      </c>
      <c r="K22" s="156">
        <f t="shared" si="11"/>
        <v>0</v>
      </c>
    </row>
    <row r="23" spans="1:11" ht="15.75" x14ac:dyDescent="0.25">
      <c r="A23" s="38">
        <f>'2025'!C2</f>
        <v>2025</v>
      </c>
      <c r="B23" s="53">
        <f>MIN('2025'!$C$7:$C$100)</f>
        <v>0</v>
      </c>
      <c r="C23" s="55">
        <f>MAX('2025'!$C$7:$C$100)</f>
        <v>0</v>
      </c>
      <c r="D23" s="148">
        <f>'2025'!$P$4</f>
        <v>0</v>
      </c>
      <c r="E23" s="149">
        <f t="shared" si="8"/>
        <v>0</v>
      </c>
      <c r="F23" s="157">
        <f>'2025'!$Q$4</f>
        <v>0</v>
      </c>
      <c r="G23" s="158">
        <f t="shared" si="9"/>
        <v>0</v>
      </c>
      <c r="H23" s="148">
        <f>'2025'!$R$4</f>
        <v>0</v>
      </c>
      <c r="I23" s="149">
        <f t="shared" si="10"/>
        <v>0</v>
      </c>
      <c r="J23" s="163">
        <f>'2025'!$S$4</f>
        <v>0</v>
      </c>
      <c r="K23" s="158">
        <f t="shared" si="11"/>
        <v>0</v>
      </c>
    </row>
    <row r="24" spans="1:11" ht="15.75" x14ac:dyDescent="0.25">
      <c r="A24" s="39">
        <f>'2026'!C2</f>
        <v>2026</v>
      </c>
      <c r="B24" s="54">
        <f>MIN('2026'!$C$7:$C$110)</f>
        <v>0</v>
      </c>
      <c r="C24" s="56">
        <f>MAX('2026'!$C$7:$C$100)</f>
        <v>0</v>
      </c>
      <c r="D24" s="146">
        <f>'2026'!$P$4</f>
        <v>0</v>
      </c>
      <c r="E24" s="147">
        <f t="shared" si="8"/>
        <v>0</v>
      </c>
      <c r="F24" s="155">
        <f>'2026'!$Q$4</f>
        <v>0</v>
      </c>
      <c r="G24" s="156">
        <f t="shared" si="9"/>
        <v>0</v>
      </c>
      <c r="H24" s="146">
        <f>'2026'!$R$4</f>
        <v>0</v>
      </c>
      <c r="I24" s="147">
        <f t="shared" si="10"/>
        <v>0</v>
      </c>
      <c r="J24" s="162">
        <f>'2026'!$S$4</f>
        <v>0</v>
      </c>
      <c r="K24" s="156">
        <f t="shared" si="11"/>
        <v>0</v>
      </c>
    </row>
    <row r="25" spans="1:11" ht="15.75" x14ac:dyDescent="0.25">
      <c r="A25" s="38">
        <f>'2027'!C2</f>
        <v>2027</v>
      </c>
      <c r="B25" s="53">
        <f>MIN('2027'!$C$7:$C$100)</f>
        <v>0</v>
      </c>
      <c r="C25" s="55">
        <f>MAX('2027'!C7:C100)</f>
        <v>0</v>
      </c>
      <c r="D25" s="148">
        <f>'2027'!$P$4</f>
        <v>0</v>
      </c>
      <c r="E25" s="149">
        <f t="shared" si="8"/>
        <v>0</v>
      </c>
      <c r="F25" s="157">
        <f>'2027'!$Q$4</f>
        <v>0</v>
      </c>
      <c r="G25" s="158">
        <f t="shared" si="9"/>
        <v>0</v>
      </c>
      <c r="H25" s="148">
        <f>'2027'!$R$4</f>
        <v>0</v>
      </c>
      <c r="I25" s="149">
        <f t="shared" si="10"/>
        <v>0</v>
      </c>
      <c r="J25" s="163">
        <f>'2027'!$S$4</f>
        <v>0</v>
      </c>
      <c r="K25" s="158">
        <f t="shared" si="11"/>
        <v>0</v>
      </c>
    </row>
    <row r="26" spans="1:11" ht="15.75" x14ac:dyDescent="0.25">
      <c r="A26" s="39">
        <f>'2028'!C2</f>
        <v>2028</v>
      </c>
      <c r="B26" s="54">
        <f>MIN('2028'!$C$7:$C$110)</f>
        <v>0</v>
      </c>
      <c r="C26" s="56">
        <f>MAX('2028'!$C$7:$C$100)</f>
        <v>0</v>
      </c>
      <c r="D26" s="146">
        <f>'2028'!$P$4</f>
        <v>0</v>
      </c>
      <c r="E26" s="147">
        <f t="shared" ref="E26:E27" si="12">D26+E25</f>
        <v>0</v>
      </c>
      <c r="F26" s="155">
        <f>'2028'!$Q$4</f>
        <v>0</v>
      </c>
      <c r="G26" s="156">
        <f t="shared" ref="G26:G27" si="13">G25+F26</f>
        <v>0</v>
      </c>
      <c r="H26" s="146">
        <f>'2028'!$R$4</f>
        <v>0</v>
      </c>
      <c r="I26" s="147">
        <f t="shared" ref="I26:I27" si="14">I25+H26</f>
        <v>0</v>
      </c>
      <c r="J26" s="162">
        <f>'2028'!$S$4</f>
        <v>0</v>
      </c>
      <c r="K26" s="156">
        <f t="shared" ref="K26:K27" si="15">K25+J26</f>
        <v>0</v>
      </c>
    </row>
    <row r="27" spans="1:11" ht="15.75" x14ac:dyDescent="0.25">
      <c r="A27" s="38">
        <f>'2029'!C2</f>
        <v>2029</v>
      </c>
      <c r="B27" s="53">
        <f>MIN('2029'!$C$7:$C$100)</f>
        <v>0</v>
      </c>
      <c r="C27" s="55">
        <f>MAX('2029'!C9:C102)</f>
        <v>0</v>
      </c>
      <c r="D27" s="148">
        <f>'2029'!$P$4</f>
        <v>0</v>
      </c>
      <c r="E27" s="149">
        <f t="shared" si="12"/>
        <v>0</v>
      </c>
      <c r="F27" s="157">
        <f>'2029'!$Q$4</f>
        <v>0</v>
      </c>
      <c r="G27" s="158">
        <f t="shared" si="13"/>
        <v>0</v>
      </c>
      <c r="H27" s="148">
        <f>'2029'!$R$4</f>
        <v>0</v>
      </c>
      <c r="I27" s="149">
        <f t="shared" si="14"/>
        <v>0</v>
      </c>
      <c r="J27" s="163">
        <f>'2029'!$S$4</f>
        <v>0</v>
      </c>
      <c r="K27" s="158">
        <f t="shared" si="15"/>
        <v>0</v>
      </c>
    </row>
    <row r="28" spans="1:11" ht="15.75" x14ac:dyDescent="0.25">
      <c r="A28" s="39">
        <f>'2030'!C2</f>
        <v>2030</v>
      </c>
      <c r="B28" s="54">
        <f>MIN('2030'!$C$7:$C$110)</f>
        <v>0</v>
      </c>
      <c r="C28" s="56">
        <f>MAX('2030'!$C$7:$C$100)</f>
        <v>0</v>
      </c>
      <c r="D28" s="146">
        <f>'2030'!$P$4</f>
        <v>0</v>
      </c>
      <c r="E28" s="147">
        <f t="shared" ref="E28:E39" si="16">D28+E27</f>
        <v>0</v>
      </c>
      <c r="F28" s="155">
        <f>'2030'!$Q$4</f>
        <v>0</v>
      </c>
      <c r="G28" s="156">
        <f t="shared" ref="G28:G39" si="17">G27+F28</f>
        <v>0</v>
      </c>
      <c r="H28" s="146">
        <f>'2030'!$R$4</f>
        <v>0</v>
      </c>
      <c r="I28" s="147">
        <f t="shared" ref="I28:I39" si="18">I27+H28</f>
        <v>0</v>
      </c>
      <c r="J28" s="162">
        <f>'2030'!$S$4</f>
        <v>0</v>
      </c>
      <c r="K28" s="156">
        <f t="shared" ref="K28:K39" si="19">K27+J28</f>
        <v>0</v>
      </c>
    </row>
    <row r="29" spans="1:11" ht="15.75" x14ac:dyDescent="0.25">
      <c r="A29" s="38">
        <f>'2031'!C2</f>
        <v>2031</v>
      </c>
      <c r="B29" s="53">
        <f>MIN('2031'!$C$7:$C$100)</f>
        <v>0</v>
      </c>
      <c r="C29" s="55">
        <f>MAX('2031'!C11:C104)</f>
        <v>0</v>
      </c>
      <c r="D29" s="148">
        <f>'2031'!$P$4</f>
        <v>0</v>
      </c>
      <c r="E29" s="149">
        <f t="shared" si="16"/>
        <v>0</v>
      </c>
      <c r="F29" s="157">
        <f>'2031'!$Q$4</f>
        <v>0</v>
      </c>
      <c r="G29" s="158">
        <f t="shared" si="17"/>
        <v>0</v>
      </c>
      <c r="H29" s="148">
        <f>'2031'!$R$4</f>
        <v>0</v>
      </c>
      <c r="I29" s="149">
        <f t="shared" si="18"/>
        <v>0</v>
      </c>
      <c r="J29" s="163">
        <f>'2031'!$S$4</f>
        <v>0</v>
      </c>
      <c r="K29" s="158">
        <f t="shared" si="19"/>
        <v>0</v>
      </c>
    </row>
    <row r="30" spans="1:11" ht="15.75" x14ac:dyDescent="0.25">
      <c r="A30" s="85">
        <f>'2032'!C2</f>
        <v>2032</v>
      </c>
      <c r="B30" s="86">
        <f>MIN('2032'!$C$7:$C$100)</f>
        <v>0</v>
      </c>
      <c r="C30" s="141">
        <f>MAX('2032'!$C$7:$C$100)</f>
        <v>0</v>
      </c>
      <c r="D30" s="146">
        <f>'2032'!$P$4</f>
        <v>0</v>
      </c>
      <c r="E30" s="147">
        <f t="shared" si="16"/>
        <v>0</v>
      </c>
      <c r="F30" s="155">
        <f>'2032'!$Q$4</f>
        <v>0</v>
      </c>
      <c r="G30" s="156">
        <f t="shared" si="17"/>
        <v>0</v>
      </c>
      <c r="H30" s="146">
        <f>'2032'!$R$4</f>
        <v>0</v>
      </c>
      <c r="I30" s="147">
        <f t="shared" si="18"/>
        <v>0</v>
      </c>
      <c r="J30" s="162">
        <f>'2032'!$S$4</f>
        <v>0</v>
      </c>
      <c r="K30" s="156">
        <f t="shared" si="19"/>
        <v>0</v>
      </c>
    </row>
    <row r="31" spans="1:11" ht="15.75" x14ac:dyDescent="0.25">
      <c r="A31" s="38">
        <f>'2033'!$C$2</f>
        <v>2033</v>
      </c>
      <c r="B31" s="53">
        <f>MIN('2033'!$C$7:$C$100)</f>
        <v>0</v>
      </c>
      <c r="C31" s="55">
        <f>MAX('2033'!$C$7:$C$100)</f>
        <v>0</v>
      </c>
      <c r="D31" s="148">
        <f>'2033'!$P$4</f>
        <v>0</v>
      </c>
      <c r="E31" s="149">
        <f t="shared" si="16"/>
        <v>0</v>
      </c>
      <c r="F31" s="157">
        <f>'2033'!$Q$4</f>
        <v>0</v>
      </c>
      <c r="G31" s="158">
        <f t="shared" si="17"/>
        <v>0</v>
      </c>
      <c r="H31" s="148">
        <f>'2033'!$R$4</f>
        <v>0</v>
      </c>
      <c r="I31" s="149">
        <f t="shared" si="18"/>
        <v>0</v>
      </c>
      <c r="J31" s="163">
        <f>'2033'!$S$4</f>
        <v>0</v>
      </c>
      <c r="K31" s="158">
        <f t="shared" si="19"/>
        <v>0</v>
      </c>
    </row>
    <row r="32" spans="1:11" ht="15.75" x14ac:dyDescent="0.25">
      <c r="A32" s="85">
        <f>'2034'!$C$2</f>
        <v>2034</v>
      </c>
      <c r="B32" s="86">
        <f>MIN('2034'!$C$7:$C$100)</f>
        <v>0</v>
      </c>
      <c r="C32" s="141">
        <f>MAX('2034'!$C$7:$C$100)</f>
        <v>0</v>
      </c>
      <c r="D32" s="146">
        <f>'2034'!$P$4</f>
        <v>0</v>
      </c>
      <c r="E32" s="147">
        <f t="shared" si="16"/>
        <v>0</v>
      </c>
      <c r="F32" s="155">
        <f>'2034'!$Q$4</f>
        <v>0</v>
      </c>
      <c r="G32" s="156">
        <f t="shared" si="17"/>
        <v>0</v>
      </c>
      <c r="H32" s="146">
        <f>'2034'!$R$4</f>
        <v>0</v>
      </c>
      <c r="I32" s="147">
        <f t="shared" si="18"/>
        <v>0</v>
      </c>
      <c r="J32" s="162">
        <f>'2034'!$S$4</f>
        <v>0</v>
      </c>
      <c r="K32" s="156">
        <f t="shared" si="19"/>
        <v>0</v>
      </c>
    </row>
    <row r="33" spans="1:11" ht="15.75" x14ac:dyDescent="0.25">
      <c r="A33" s="38">
        <f>'2035'!$C$2</f>
        <v>2035</v>
      </c>
      <c r="B33" s="53">
        <f>MIN('2035'!$C$7:$C$100)</f>
        <v>0</v>
      </c>
      <c r="C33" s="55">
        <f>MAX('2035'!$C$7:$C$100)</f>
        <v>0</v>
      </c>
      <c r="D33" s="148">
        <f>'2035'!$P$4</f>
        <v>0</v>
      </c>
      <c r="E33" s="149">
        <f t="shared" si="16"/>
        <v>0</v>
      </c>
      <c r="F33" s="157">
        <f>'2035'!$Q$4</f>
        <v>0</v>
      </c>
      <c r="G33" s="158">
        <f t="shared" si="17"/>
        <v>0</v>
      </c>
      <c r="H33" s="148">
        <f>'2035'!$R$4</f>
        <v>0</v>
      </c>
      <c r="I33" s="149">
        <f t="shared" si="18"/>
        <v>0</v>
      </c>
      <c r="J33" s="163">
        <f>'2035'!$S$4</f>
        <v>0</v>
      </c>
      <c r="K33" s="158">
        <f t="shared" si="19"/>
        <v>0</v>
      </c>
    </row>
    <row r="34" spans="1:11" ht="15.75" x14ac:dyDescent="0.25">
      <c r="A34" s="85">
        <f>'2036'!$C$2</f>
        <v>2036</v>
      </c>
      <c r="B34" s="86">
        <f>MIN('2036'!$C$7:$C$100)</f>
        <v>0</v>
      </c>
      <c r="C34" s="141">
        <f>MAX('2036'!$C$7:$C$100)</f>
        <v>0</v>
      </c>
      <c r="D34" s="146">
        <f>'2036'!$P$4</f>
        <v>0</v>
      </c>
      <c r="E34" s="147">
        <f t="shared" si="16"/>
        <v>0</v>
      </c>
      <c r="F34" s="155">
        <f>'2036'!$Q$4</f>
        <v>0</v>
      </c>
      <c r="G34" s="156">
        <f t="shared" si="17"/>
        <v>0</v>
      </c>
      <c r="H34" s="146">
        <f>'2036'!$R$4</f>
        <v>0</v>
      </c>
      <c r="I34" s="147">
        <f t="shared" si="18"/>
        <v>0</v>
      </c>
      <c r="J34" s="162">
        <f>'2036'!$S$4</f>
        <v>0</v>
      </c>
      <c r="K34" s="156">
        <f t="shared" si="19"/>
        <v>0</v>
      </c>
    </row>
    <row r="35" spans="1:11" ht="15.75" x14ac:dyDescent="0.25">
      <c r="A35" s="38">
        <f>'2037'!$C$2</f>
        <v>2037</v>
      </c>
      <c r="B35" s="53">
        <f>MIN('2037'!$C$7:$C$100)</f>
        <v>0</v>
      </c>
      <c r="C35" s="55">
        <f>MAX('2037'!$C$7:$C$100)</f>
        <v>0</v>
      </c>
      <c r="D35" s="148">
        <f>'2037'!$P$4</f>
        <v>0</v>
      </c>
      <c r="E35" s="149">
        <f t="shared" si="16"/>
        <v>0</v>
      </c>
      <c r="F35" s="157">
        <f>'2037'!$Q$4</f>
        <v>0</v>
      </c>
      <c r="G35" s="158">
        <f t="shared" si="17"/>
        <v>0</v>
      </c>
      <c r="H35" s="148">
        <f>'2037'!$R$4</f>
        <v>0</v>
      </c>
      <c r="I35" s="149">
        <f t="shared" si="18"/>
        <v>0</v>
      </c>
      <c r="J35" s="163">
        <f>'2037'!$S$4</f>
        <v>0</v>
      </c>
      <c r="K35" s="158">
        <f t="shared" si="19"/>
        <v>0</v>
      </c>
    </row>
    <row r="36" spans="1:11" ht="15.75" x14ac:dyDescent="0.25">
      <c r="A36" s="85">
        <f>'2038'!$C$2</f>
        <v>2038</v>
      </c>
      <c r="B36" s="86">
        <f>MIN('2038'!$C$7:$C$100)</f>
        <v>0</v>
      </c>
      <c r="C36" s="141">
        <f>MAX('2038'!$C$7:$C$100)</f>
        <v>0</v>
      </c>
      <c r="D36" s="146">
        <f>'2038'!$P$4</f>
        <v>0</v>
      </c>
      <c r="E36" s="147">
        <f t="shared" si="16"/>
        <v>0</v>
      </c>
      <c r="F36" s="155">
        <f>'2038'!$Q$4</f>
        <v>0</v>
      </c>
      <c r="G36" s="156">
        <f t="shared" si="17"/>
        <v>0</v>
      </c>
      <c r="H36" s="146">
        <f>'2038'!$R$4</f>
        <v>0</v>
      </c>
      <c r="I36" s="147">
        <f t="shared" si="18"/>
        <v>0</v>
      </c>
      <c r="J36" s="162">
        <f>'2038'!$S$4</f>
        <v>0</v>
      </c>
      <c r="K36" s="156">
        <f t="shared" si="19"/>
        <v>0</v>
      </c>
    </row>
    <row r="37" spans="1:11" ht="15.75" x14ac:dyDescent="0.25">
      <c r="A37" s="38">
        <f>'2039'!C2</f>
        <v>2039</v>
      </c>
      <c r="B37" s="53">
        <f>MIN('2039'!$C$7:$C$100)</f>
        <v>0</v>
      </c>
      <c r="C37" s="55">
        <f>MAX('2039'!$C$7:$C$100)</f>
        <v>0</v>
      </c>
      <c r="D37" s="148">
        <f>'2039'!$P$4</f>
        <v>0</v>
      </c>
      <c r="E37" s="149">
        <f t="shared" si="16"/>
        <v>0</v>
      </c>
      <c r="F37" s="157">
        <f>'2039'!$Q$4</f>
        <v>0</v>
      </c>
      <c r="G37" s="158">
        <f t="shared" si="17"/>
        <v>0</v>
      </c>
      <c r="H37" s="148">
        <f>'2039'!$R$4</f>
        <v>0</v>
      </c>
      <c r="I37" s="149">
        <f t="shared" si="18"/>
        <v>0</v>
      </c>
      <c r="J37" s="163">
        <f>'2039'!$S$4</f>
        <v>0</v>
      </c>
      <c r="K37" s="158">
        <f t="shared" si="19"/>
        <v>0</v>
      </c>
    </row>
    <row r="38" spans="1:11" ht="15.75" x14ac:dyDescent="0.25">
      <c r="A38" s="85">
        <f>'2040'!C2</f>
        <v>2040</v>
      </c>
      <c r="B38" s="86">
        <f>MIN('2040'!$C$7:$C$100)</f>
        <v>0</v>
      </c>
      <c r="C38" s="141">
        <f>MAX('2040'!$C$7:$C$100)</f>
        <v>0</v>
      </c>
      <c r="D38" s="146">
        <f>'2040'!$P$4</f>
        <v>0</v>
      </c>
      <c r="E38" s="147">
        <f t="shared" si="16"/>
        <v>0</v>
      </c>
      <c r="F38" s="155">
        <f>'2040'!$Q$4</f>
        <v>0</v>
      </c>
      <c r="G38" s="156">
        <f t="shared" si="17"/>
        <v>0</v>
      </c>
      <c r="H38" s="146">
        <f>'2040'!$R$4</f>
        <v>0</v>
      </c>
      <c r="I38" s="147">
        <f t="shared" si="18"/>
        <v>0</v>
      </c>
      <c r="J38" s="162">
        <f>'2040'!$S$4</f>
        <v>0</v>
      </c>
      <c r="K38" s="156">
        <f t="shared" si="19"/>
        <v>0</v>
      </c>
    </row>
    <row r="39" spans="1:11" ht="15.75" x14ac:dyDescent="0.25">
      <c r="A39" s="38">
        <f>'2041'!C2</f>
        <v>2041</v>
      </c>
      <c r="B39" s="53">
        <f>MIN('2041'!$C$7:$C$100)</f>
        <v>0</v>
      </c>
      <c r="C39" s="55">
        <f>MAX('2041'!$C$7:$C$100)</f>
        <v>0</v>
      </c>
      <c r="D39" s="148">
        <f>'2041'!$P$4</f>
        <v>0</v>
      </c>
      <c r="E39" s="149">
        <f t="shared" si="16"/>
        <v>0</v>
      </c>
      <c r="F39" s="157">
        <f>'2041'!$Q$4</f>
        <v>0</v>
      </c>
      <c r="G39" s="158">
        <f t="shared" si="17"/>
        <v>0</v>
      </c>
      <c r="H39" s="148">
        <f>'2041'!$R$4</f>
        <v>0</v>
      </c>
      <c r="I39" s="149">
        <f t="shared" si="18"/>
        <v>0</v>
      </c>
      <c r="J39" s="163">
        <f>'2041'!$S$4</f>
        <v>0</v>
      </c>
      <c r="K39" s="158">
        <f t="shared" si="19"/>
        <v>0</v>
      </c>
    </row>
    <row r="42" spans="1:11" ht="23.25" thickBot="1" x14ac:dyDescent="0.35">
      <c r="A42" s="172" t="s">
        <v>69</v>
      </c>
      <c r="E42" s="150">
        <f>E39</f>
        <v>0</v>
      </c>
      <c r="G42" s="159">
        <f>G39</f>
        <v>0</v>
      </c>
      <c r="I42" s="150">
        <f>I39</f>
        <v>0</v>
      </c>
      <c r="K42" s="159">
        <f>K39</f>
        <v>0</v>
      </c>
    </row>
    <row r="43" spans="1:11" x14ac:dyDescent="0.2">
      <c r="K43" s="175">
        <f>K42*24</f>
        <v>0</v>
      </c>
    </row>
  </sheetData>
  <sheetProtection selectLockedCells="1" selectUnlockedCells="1"/>
  <mergeCells count="6">
    <mergeCell ref="D5:E5"/>
    <mergeCell ref="F5:G5"/>
    <mergeCell ref="J5:K5"/>
    <mergeCell ref="H4:K4"/>
    <mergeCell ref="H5:I5"/>
    <mergeCell ref="D4:G4"/>
  </mergeCells>
  <phoneticPr fontId="13" type="noConversion"/>
  <printOptions gridLines="1"/>
  <pageMargins left="0.78740157499999996" right="0.78740157499999996" top="0.984251969" bottom="0.984251969" header="0.5" footer="0.5"/>
  <pageSetup paperSize="9" scale="81" orientation="landscape" horizontalDpi="4294967293" r:id="rId1"/>
  <headerFooter alignWithMargins="0"/>
  <rowBreaks count="1" manualBreakCount="1">
    <brk id="39" max="10" man="1"/>
  </rowBreaks>
  <ignoredErrors>
    <ignoredError sqref="H7 J7 H14:H25 J14:J25 H8:H12 J8:J12" formula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belle31">
    <tabColor theme="7" tint="-0.249977111117893"/>
  </sheetPr>
  <dimension ref="B3:J28"/>
  <sheetViews>
    <sheetView workbookViewId="0">
      <selection activeCell="S43" sqref="S43"/>
    </sheetView>
  </sheetViews>
  <sheetFormatPr baseColWidth="10" defaultColWidth="10.42578125" defaultRowHeight="12.75" outlineLevelRow="1" x14ac:dyDescent="0.2"/>
  <cols>
    <col min="1" max="1" width="10.42578125" bestFit="1" customWidth="1"/>
    <col min="2" max="2" width="1.42578125" customWidth="1"/>
    <col min="3" max="3" width="26.85546875" customWidth="1"/>
    <col min="4" max="4" width="8.85546875" customWidth="1"/>
    <col min="5" max="5" width="9.28515625" customWidth="1"/>
    <col min="6" max="6" width="3.5703125" style="25" customWidth="1"/>
    <col min="7" max="7" width="15.28515625" customWidth="1"/>
    <col min="8" max="8" width="1.140625" customWidth="1"/>
  </cols>
  <sheetData>
    <row r="3" spans="2:10" outlineLevel="1" x14ac:dyDescent="0.2">
      <c r="J3" s="139" t="s">
        <v>64</v>
      </c>
    </row>
    <row r="4" spans="2:10" ht="7.5" customHeight="1" outlineLevel="1" x14ac:dyDescent="0.2">
      <c r="B4" s="83"/>
      <c r="C4" s="83"/>
      <c r="D4" s="83"/>
      <c r="E4" s="83"/>
      <c r="F4" s="84"/>
      <c r="G4" s="83"/>
      <c r="H4" s="83"/>
    </row>
    <row r="5" spans="2:10" ht="19.5" outlineLevel="1" x14ac:dyDescent="0.25">
      <c r="B5" s="83"/>
      <c r="C5" s="28" t="s">
        <v>19</v>
      </c>
      <c r="E5" s="28">
        <f ca="1">INDIRECT("total!A"&amp;$J5)</f>
        <v>2020</v>
      </c>
      <c r="G5" s="24"/>
      <c r="H5" s="83"/>
      <c r="J5" s="140">
        <v>18</v>
      </c>
    </row>
    <row r="6" spans="2:10" ht="18" customHeight="1" outlineLevel="1" x14ac:dyDescent="0.2">
      <c r="B6" s="83"/>
      <c r="C6" s="30" t="str">
        <f>Beginn!$A$22</f>
        <v>Name</v>
      </c>
      <c r="D6" s="236" t="str">
        <f>Beginn!$E$22</f>
        <v>&lt;Name&gt;</v>
      </c>
      <c r="E6" s="236"/>
      <c r="F6" s="236"/>
      <c r="G6" s="236"/>
      <c r="H6" s="83"/>
    </row>
    <row r="7" spans="2:10" ht="18" customHeight="1" outlineLevel="1" x14ac:dyDescent="0.2">
      <c r="B7" s="83"/>
      <c r="C7" s="30" t="str">
        <f>Beginn!$A$23</f>
        <v>Vorname</v>
      </c>
      <c r="D7" s="237" t="str">
        <f>Beginn!$E$23</f>
        <v>&lt;Vorname&gt;</v>
      </c>
      <c r="E7" s="237"/>
      <c r="F7" s="237"/>
      <c r="G7" s="237"/>
      <c r="H7" s="83"/>
    </row>
    <row r="8" spans="2:10" ht="18" customHeight="1" outlineLevel="1" x14ac:dyDescent="0.2">
      <c r="B8" s="83"/>
      <c r="C8" s="30" t="str">
        <f>Beginn!$A$24</f>
        <v>ET-Nummer</v>
      </c>
      <c r="D8" s="237" t="str">
        <f>Beginn!$E$24</f>
        <v>14/613/XXX/JJJJ</v>
      </c>
      <c r="E8" s="237"/>
      <c r="F8" s="237"/>
      <c r="G8" s="237"/>
      <c r="H8" s="83"/>
    </row>
    <row r="9" spans="2:10" ht="18" customHeight="1" outlineLevel="1" x14ac:dyDescent="0.2">
      <c r="B9" s="83"/>
      <c r="C9" s="30" t="str">
        <f>Beginn!$A$25</f>
        <v>Geb.Datum</v>
      </c>
      <c r="D9" s="238">
        <f>Beginn!$E$25</f>
        <v>32874</v>
      </c>
      <c r="E9" s="238"/>
      <c r="F9" s="238"/>
      <c r="G9" s="238"/>
      <c r="H9" s="83"/>
    </row>
    <row r="10" spans="2:10" ht="18" customHeight="1" outlineLevel="1" x14ac:dyDescent="0.2">
      <c r="B10" s="83"/>
      <c r="C10" s="30" t="str">
        <f>Beginn!$A$26</f>
        <v>G31 gültig bis</v>
      </c>
      <c r="D10" s="238">
        <f>Beginn!$E$26</f>
        <v>33238</v>
      </c>
      <c r="E10" s="238"/>
      <c r="F10" s="238"/>
      <c r="G10" s="238"/>
      <c r="H10" s="83"/>
    </row>
    <row r="11" spans="2:10" ht="12.75" customHeight="1" outlineLevel="1" x14ac:dyDescent="0.25">
      <c r="B11" s="83"/>
      <c r="E11" s="29" t="s">
        <v>20</v>
      </c>
      <c r="F11" s="27"/>
      <c r="G11" s="26"/>
      <c r="H11" s="83"/>
    </row>
    <row r="12" spans="2:10" ht="12.75" customHeight="1" outlineLevel="1" x14ac:dyDescent="0.2">
      <c r="B12" s="83"/>
      <c r="C12" s="30" t="s">
        <v>21</v>
      </c>
      <c r="D12" s="25">
        <f ca="1">E5</f>
        <v>2020</v>
      </c>
      <c r="E12" s="136">
        <f ca="1">INDIRECT("total!F"&amp;$J5)</f>
        <v>0</v>
      </c>
      <c r="F12" s="137"/>
      <c r="G12" s="81" t="s">
        <v>61</v>
      </c>
      <c r="H12" s="83"/>
    </row>
    <row r="13" spans="2:10" ht="12.75" customHeight="1" outlineLevel="1" x14ac:dyDescent="0.2">
      <c r="B13" s="83"/>
      <c r="C13" s="31" t="s">
        <v>22</v>
      </c>
      <c r="D13" s="25">
        <f ca="1">E5</f>
        <v>2020</v>
      </c>
      <c r="E13" s="136">
        <f ca="1">INDIRECT("total!J"&amp;$J5)</f>
        <v>0</v>
      </c>
      <c r="F13" s="138"/>
      <c r="G13" s="81" t="s">
        <v>61</v>
      </c>
      <c r="H13" s="83"/>
    </row>
    <row r="14" spans="2:10" ht="15.75" customHeight="1" outlineLevel="1" x14ac:dyDescent="0.2">
      <c r="B14" s="83"/>
      <c r="C14" s="30" t="s">
        <v>23</v>
      </c>
      <c r="E14" s="136">
        <f ca="1">INDIRECT("total!G"&amp;$J5)</f>
        <v>0</v>
      </c>
      <c r="F14" s="138"/>
      <c r="G14" s="81" t="s">
        <v>61</v>
      </c>
      <c r="H14" s="83"/>
    </row>
    <row r="15" spans="2:10" ht="12.75" customHeight="1" outlineLevel="1" x14ac:dyDescent="0.2">
      <c r="B15" s="83"/>
      <c r="C15" s="31" t="s">
        <v>24</v>
      </c>
      <c r="E15" s="136">
        <f ca="1">INDIRECT("total!K"&amp;$J5)</f>
        <v>0</v>
      </c>
      <c r="F15" s="138"/>
      <c r="G15" s="81" t="s">
        <v>61</v>
      </c>
      <c r="H15" s="83"/>
    </row>
    <row r="16" spans="2:10" ht="14.25" customHeight="1" outlineLevel="1" x14ac:dyDescent="0.25">
      <c r="B16" s="83"/>
      <c r="E16" s="29" t="s">
        <v>16</v>
      </c>
      <c r="F16" s="27"/>
      <c r="G16" s="26"/>
      <c r="H16" s="83"/>
    </row>
    <row r="17" spans="2:8" outlineLevel="1" x14ac:dyDescent="0.2">
      <c r="B17" s="83"/>
      <c r="C17" s="30" t="s">
        <v>9</v>
      </c>
      <c r="D17" s="25">
        <f ca="1">E5</f>
        <v>2020</v>
      </c>
      <c r="E17" s="81">
        <f ca="1">INDIRECT("total!D"&amp;$J5)</f>
        <v>0</v>
      </c>
      <c r="H17" s="83"/>
    </row>
    <row r="18" spans="2:8" ht="12.75" customHeight="1" outlineLevel="1" x14ac:dyDescent="0.2">
      <c r="B18" s="83"/>
      <c r="C18" s="31" t="s">
        <v>22</v>
      </c>
      <c r="D18" s="25">
        <f ca="1">E5</f>
        <v>2020</v>
      </c>
      <c r="E18" s="82">
        <f ca="1">INDIRECT("total!H"&amp;$J5)</f>
        <v>0</v>
      </c>
      <c r="H18" s="83"/>
    </row>
    <row r="19" spans="2:8" ht="16.5" customHeight="1" outlineLevel="1" x14ac:dyDescent="0.2">
      <c r="B19" s="83"/>
      <c r="C19" s="30" t="s">
        <v>25</v>
      </c>
      <c r="E19" s="36">
        <f ca="1">INDIRECT("total!E"&amp;$J5)</f>
        <v>0</v>
      </c>
      <c r="H19" s="83"/>
    </row>
    <row r="20" spans="2:8" ht="14.25" customHeight="1" outlineLevel="1" x14ac:dyDescent="0.2">
      <c r="B20" s="83"/>
      <c r="C20" s="31" t="s">
        <v>26</v>
      </c>
      <c r="E20" s="36">
        <f ca="1">INDIRECT("total!I"&amp;$J5)</f>
        <v>0</v>
      </c>
      <c r="H20" s="83"/>
    </row>
    <row r="21" spans="2:8" ht="6.75" customHeight="1" outlineLevel="1" x14ac:dyDescent="0.2">
      <c r="B21" s="83"/>
      <c r="C21" s="31"/>
      <c r="E21" s="80"/>
      <c r="H21" s="83"/>
    </row>
    <row r="22" spans="2:8" ht="14.25" customHeight="1" outlineLevel="1" x14ac:dyDescent="0.2">
      <c r="B22" s="83"/>
      <c r="C22" s="31" t="str">
        <f>Beginn!$A$27</f>
        <v>Erfahrener Taucher seit</v>
      </c>
      <c r="D22" s="235" t="str">
        <f>Beginn!$E$27</f>
        <v>Keine</v>
      </c>
      <c r="E22" s="235"/>
      <c r="F22" s="235"/>
      <c r="G22" s="235"/>
      <c r="H22" s="83"/>
    </row>
    <row r="23" spans="2:8" ht="14.25" customHeight="1" outlineLevel="1" x14ac:dyDescent="0.2">
      <c r="B23" s="83"/>
      <c r="C23" s="31" t="str">
        <f>Beginn!$A$28</f>
        <v>Nitrox Genehmigung seit</v>
      </c>
      <c r="D23" s="235" t="str">
        <f>Beginn!$E$28</f>
        <v>Keine</v>
      </c>
      <c r="E23" s="235"/>
      <c r="F23" s="235"/>
      <c r="G23" s="235"/>
      <c r="H23" s="83"/>
    </row>
    <row r="24" spans="2:8" ht="14.25" customHeight="1" outlineLevel="1" x14ac:dyDescent="0.2">
      <c r="B24" s="83"/>
      <c r="C24" s="31" t="str">
        <f>Beginn!$A$29</f>
        <v>Berechtigung 30 m gültig bis</v>
      </c>
      <c r="D24" s="235" t="str">
        <f>Beginn!$E$29</f>
        <v>keine</v>
      </c>
      <c r="E24" s="235"/>
      <c r="F24" s="235"/>
      <c r="G24" s="235"/>
      <c r="H24" s="83"/>
    </row>
    <row r="25" spans="2:8" ht="14.25" customHeight="1" outlineLevel="1" x14ac:dyDescent="0.2">
      <c r="B25" s="83"/>
      <c r="C25" s="31" t="str">
        <f>Beginn!$A$30</f>
        <v>Bestätigt TL / Bez. Tauchwart</v>
      </c>
      <c r="D25" s="235" t="str">
        <f>Beginn!$E$30</f>
        <v>&lt;Name&gt;</v>
      </c>
      <c r="E25" s="235"/>
      <c r="F25" s="235"/>
      <c r="G25" s="235"/>
      <c r="H25" s="83"/>
    </row>
    <row r="26" spans="2:8" ht="6.75" customHeight="1" outlineLevel="1" x14ac:dyDescent="0.2">
      <c r="B26" s="83"/>
      <c r="C26" s="31"/>
      <c r="E26" s="37"/>
      <c r="H26" s="83"/>
    </row>
    <row r="27" spans="2:8" ht="8.25" customHeight="1" outlineLevel="1" x14ac:dyDescent="0.2">
      <c r="B27" s="83"/>
      <c r="C27" s="83"/>
      <c r="D27" s="83"/>
      <c r="E27" s="83"/>
      <c r="F27" s="84"/>
      <c r="G27" s="83"/>
      <c r="H27" s="83"/>
    </row>
    <row r="28" spans="2:8" x14ac:dyDescent="0.2">
      <c r="C28">
        <f ca="1">E5</f>
        <v>2020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D24:G24"/>
    <mergeCell ref="D25:G25"/>
    <mergeCell ref="D6:G6"/>
    <mergeCell ref="D7:G7"/>
    <mergeCell ref="D9:G9"/>
    <mergeCell ref="D10:G10"/>
    <mergeCell ref="D22:G22"/>
    <mergeCell ref="D23:G23"/>
    <mergeCell ref="D8:G8"/>
  </mergeCells>
  <phoneticPr fontId="13" type="noConversion"/>
  <pageMargins left="0.78740157480314965" right="0.78740157480314965" top="0.98425196850393704" bottom="0.98425196850393704" header="0.51181102362204722" footer="0.51181102362204722"/>
  <pageSetup paperSize="9" scale="50" orientation="portrait" horizontalDpi="360" verticalDpi="36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belle32">
    <tabColor theme="6" tint="0.79998168889431442"/>
  </sheetPr>
  <dimension ref="A1"/>
  <sheetViews>
    <sheetView workbookViewId="0">
      <selection activeCell="P17" sqref="P17"/>
    </sheetView>
  </sheetViews>
  <sheetFormatPr baseColWidth="10" defaultColWidth="10.42578125" defaultRowHeight="12.75" x14ac:dyDescent="0.2"/>
  <sheetData/>
  <phoneticPr fontId="13" type="noConversion"/>
  <printOptions gridLines="1"/>
  <pageMargins left="0.78740157499999996" right="0.78740157499999996" top="0.984251969" bottom="0.984251969" header="0.5" footer="0.5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abelle33">
    <tabColor theme="9" tint="-0.249977111117893"/>
  </sheetPr>
  <dimension ref="A1:T1243"/>
  <sheetViews>
    <sheetView tabSelected="1" view="pageBreakPreview" zoomScaleNormal="100" zoomScaleSheetLayoutView="100" workbookViewId="0">
      <selection activeCell="D17" sqref="D17"/>
    </sheetView>
  </sheetViews>
  <sheetFormatPr baseColWidth="10" defaultRowHeight="12.75" x14ac:dyDescent="0.2"/>
  <cols>
    <col min="1" max="2" width="7.28515625" style="96" customWidth="1"/>
    <col min="3" max="3" width="12.28515625" style="96" customWidth="1"/>
    <col min="4" max="4" width="9.7109375" style="96" customWidth="1"/>
    <col min="5" max="5" width="10" style="96" customWidth="1"/>
    <col min="6" max="6" width="7.28515625" style="96" customWidth="1"/>
    <col min="7" max="7" width="7.85546875" style="96" customWidth="1"/>
    <col min="8" max="8" width="19.5703125" style="96" customWidth="1"/>
    <col min="9" max="9" width="11.42578125" style="96"/>
    <col min="10" max="12" width="1.5703125" style="96" customWidth="1"/>
    <col min="13" max="15" width="11.42578125" style="96"/>
    <col min="16" max="16" width="14.7109375" style="100" customWidth="1"/>
    <col min="17" max="17" width="14.5703125" style="100" customWidth="1"/>
    <col min="18" max="18" width="8.28515625" style="96" customWidth="1"/>
    <col min="19" max="19" width="5" style="96" customWidth="1"/>
    <col min="20" max="16384" width="11.42578125" style="96"/>
  </cols>
  <sheetData>
    <row r="1" spans="1:20" ht="36.75" customHeight="1" x14ac:dyDescent="0.2">
      <c r="O1" s="242" t="s">
        <v>71</v>
      </c>
      <c r="P1" s="242"/>
    </row>
    <row r="2" spans="1:20" x14ac:dyDescent="0.2">
      <c r="B2" s="117" t="s">
        <v>32</v>
      </c>
      <c r="C2" s="119" t="str">
        <f>Beginn!E22</f>
        <v>&lt;Name&gt;</v>
      </c>
      <c r="M2" s="118" t="s">
        <v>58</v>
      </c>
      <c r="N2" s="114">
        <v>1.5416666666666667</v>
      </c>
      <c r="O2" s="96">
        <f>total!E42-total!I42</f>
        <v>0</v>
      </c>
      <c r="P2" s="96">
        <f>total!G42-total!K42</f>
        <v>0</v>
      </c>
    </row>
    <row r="3" spans="1:20" x14ac:dyDescent="0.2">
      <c r="B3" s="117" t="s">
        <v>33</v>
      </c>
      <c r="C3" s="119" t="str">
        <f>Beginn!E23</f>
        <v>&lt;Vorname&gt;</v>
      </c>
      <c r="M3" s="118" t="s">
        <v>59</v>
      </c>
      <c r="N3" s="114">
        <v>0.72916666666666663</v>
      </c>
    </row>
    <row r="4" spans="1:20" x14ac:dyDescent="0.2">
      <c r="B4" s="117" t="s">
        <v>57</v>
      </c>
      <c r="C4" s="120">
        <f>Beginn!E25</f>
        <v>32874</v>
      </c>
      <c r="M4" s="118" t="s">
        <v>60</v>
      </c>
      <c r="N4" s="118">
        <v>50</v>
      </c>
    </row>
    <row r="5" spans="1:20" x14ac:dyDescent="0.2">
      <c r="B5" s="117"/>
      <c r="C5" s="120"/>
      <c r="M5" s="121"/>
      <c r="N5" s="121"/>
    </row>
    <row r="6" spans="1:20" x14ac:dyDescent="0.2">
      <c r="B6" s="117"/>
      <c r="C6" s="120"/>
      <c r="M6" s="121"/>
      <c r="N6" s="121"/>
    </row>
    <row r="7" spans="1:20" x14ac:dyDescent="0.2">
      <c r="B7" s="117"/>
      <c r="C7" s="120"/>
      <c r="M7" s="121"/>
      <c r="N7" s="121"/>
    </row>
    <row r="8" spans="1:20" x14ac:dyDescent="0.2">
      <c r="A8" s="99"/>
    </row>
    <row r="9" spans="1:20" x14ac:dyDescent="0.2">
      <c r="A9" s="239" t="s">
        <v>2</v>
      </c>
      <c r="B9" s="240"/>
      <c r="C9" s="97" t="s">
        <v>3</v>
      </c>
      <c r="D9" s="97" t="s">
        <v>4</v>
      </c>
      <c r="E9" s="97" t="s">
        <v>5</v>
      </c>
      <c r="F9" s="98" t="s">
        <v>6</v>
      </c>
      <c r="G9" s="97" t="s">
        <v>8</v>
      </c>
      <c r="H9" s="97" t="s">
        <v>41</v>
      </c>
      <c r="I9" s="111" t="s">
        <v>7</v>
      </c>
      <c r="J9" s="111"/>
      <c r="K9" s="112"/>
      <c r="L9" s="112"/>
      <c r="M9" s="112" t="s">
        <v>1</v>
      </c>
      <c r="N9" s="113" t="s">
        <v>43</v>
      </c>
      <c r="O9" s="113" t="s">
        <v>44</v>
      </c>
      <c r="P9" s="241" t="s">
        <v>45</v>
      </c>
      <c r="Q9" s="241"/>
      <c r="R9" s="113" t="s">
        <v>51</v>
      </c>
    </row>
    <row r="10" spans="1:20" s="117" customFormat="1" x14ac:dyDescent="0.2">
      <c r="A10"/>
      <c r="B10"/>
      <c r="C10"/>
      <c r="D10"/>
      <c r="E10"/>
      <c r="F10"/>
      <c r="G10"/>
      <c r="H10"/>
      <c r="I10"/>
      <c r="J10"/>
      <c r="K10"/>
      <c r="L10" s="87"/>
      <c r="M10" s="130">
        <f>IF(G10="GUV",I10,0)</f>
        <v>0</v>
      </c>
      <c r="N10" s="122">
        <f>IF(G10&gt;0,I10,0)</f>
        <v>0</v>
      </c>
      <c r="O10" s="122">
        <f>IF(G10="GUV",I10,0)</f>
        <v>0</v>
      </c>
      <c r="P10" s="123" t="str">
        <f>IF(N10&gt;=$N$2,"TG OK","TG zu Wenig")</f>
        <v>TG zu Wenig</v>
      </c>
      <c r="Q10" s="123" t="str">
        <f>IF(O10&gt;=$N$3,"GUV OK","GUV zu Wenig")</f>
        <v>GUV zu Wenig</v>
      </c>
      <c r="R10" s="124">
        <f>IF(G10="GUV",1,0)</f>
        <v>0</v>
      </c>
      <c r="S10" s="125"/>
      <c r="T10" s="126"/>
    </row>
    <row r="11" spans="1:20" s="117" customFormat="1" x14ac:dyDescent="0.2">
      <c r="A11"/>
      <c r="B11"/>
      <c r="C11"/>
      <c r="D11"/>
      <c r="E11"/>
      <c r="F11"/>
      <c r="G11"/>
      <c r="H11"/>
      <c r="I11"/>
      <c r="J11"/>
      <c r="K11"/>
      <c r="L11" s="88"/>
      <c r="M11" s="130">
        <f t="shared" ref="M11:M74" si="0">IF(G11="GUV",I11,0)</f>
        <v>0</v>
      </c>
      <c r="N11" s="122">
        <f>IF(G11&gt;0,I11+N10,N10)</f>
        <v>0</v>
      </c>
      <c r="O11" s="122">
        <f>IF(G11="GUV",M11+O10,O10)</f>
        <v>0</v>
      </c>
      <c r="P11" s="123" t="str">
        <f t="shared" ref="P11:P63" si="1">IF(N11&gt;=$N$2,"TG OK","TG zu Wenig")</f>
        <v>TG zu Wenig</v>
      </c>
      <c r="Q11" s="123" t="str">
        <f t="shared" ref="Q11:Q63" si="2">IF(O11&gt;=$N$3,"GUV OK","GUV zu Wenig")</f>
        <v>GUV zu Wenig</v>
      </c>
      <c r="R11" s="127">
        <f>IF(G11="GUV",1+R10,R10)</f>
        <v>0</v>
      </c>
    </row>
    <row r="12" spans="1:20" s="117" customFormat="1" x14ac:dyDescent="0.2">
      <c r="A12"/>
      <c r="B12"/>
      <c r="C12"/>
      <c r="D12"/>
      <c r="E12"/>
      <c r="F12"/>
      <c r="G12"/>
      <c r="H12"/>
      <c r="I12"/>
      <c r="J12"/>
      <c r="K12"/>
      <c r="L12" s="88"/>
      <c r="M12" s="130">
        <f t="shared" si="0"/>
        <v>0</v>
      </c>
      <c r="N12" s="122">
        <f t="shared" ref="N12:N75" si="3">IF(G12&gt;0,I12+N11,N11)</f>
        <v>0</v>
      </c>
      <c r="O12" s="122">
        <f t="shared" ref="O12:O50" si="4">IF(G12="GUV",M12+O11,O11)</f>
        <v>0</v>
      </c>
      <c r="P12" s="123" t="str">
        <f t="shared" si="1"/>
        <v>TG zu Wenig</v>
      </c>
      <c r="Q12" s="123" t="str">
        <f t="shared" si="2"/>
        <v>GUV zu Wenig</v>
      </c>
      <c r="R12" s="127">
        <f t="shared" ref="R12:R75" si="5">IF(G12="GUV",1+R11,R11)</f>
        <v>0</v>
      </c>
    </row>
    <row r="13" spans="1:20" s="117" customFormat="1" x14ac:dyDescent="0.2">
      <c r="A13"/>
      <c r="B13"/>
      <c r="C13"/>
      <c r="D13"/>
      <c r="E13"/>
      <c r="F13"/>
      <c r="G13"/>
      <c r="H13"/>
      <c r="I13"/>
      <c r="J13"/>
      <c r="K13"/>
      <c r="L13" s="88"/>
      <c r="M13" s="130">
        <f t="shared" si="0"/>
        <v>0</v>
      </c>
      <c r="N13" s="122">
        <f t="shared" si="3"/>
        <v>0</v>
      </c>
      <c r="O13" s="122">
        <f t="shared" si="4"/>
        <v>0</v>
      </c>
      <c r="P13" s="123" t="str">
        <f t="shared" si="1"/>
        <v>TG zu Wenig</v>
      </c>
      <c r="Q13" s="123" t="str">
        <f t="shared" si="2"/>
        <v>GUV zu Wenig</v>
      </c>
      <c r="R13" s="127">
        <f t="shared" si="5"/>
        <v>0</v>
      </c>
    </row>
    <row r="14" spans="1:20" s="117" customFormat="1" x14ac:dyDescent="0.2">
      <c r="A14"/>
      <c r="B14"/>
      <c r="C14"/>
      <c r="D14"/>
      <c r="E14"/>
      <c r="F14"/>
      <c r="G14"/>
      <c r="H14"/>
      <c r="I14"/>
      <c r="J14"/>
      <c r="K14"/>
      <c r="L14" s="88"/>
      <c r="M14" s="130">
        <f t="shared" si="0"/>
        <v>0</v>
      </c>
      <c r="N14" s="122">
        <f t="shared" si="3"/>
        <v>0</v>
      </c>
      <c r="O14" s="122">
        <f t="shared" si="4"/>
        <v>0</v>
      </c>
      <c r="P14" s="123" t="str">
        <f t="shared" si="1"/>
        <v>TG zu Wenig</v>
      </c>
      <c r="Q14" s="123" t="str">
        <f t="shared" si="2"/>
        <v>GUV zu Wenig</v>
      </c>
      <c r="R14" s="127">
        <f t="shared" si="5"/>
        <v>0</v>
      </c>
    </row>
    <row r="15" spans="1:20" s="117" customFormat="1" x14ac:dyDescent="0.2">
      <c r="A15"/>
      <c r="B15"/>
      <c r="C15"/>
      <c r="D15"/>
      <c r="E15"/>
      <c r="F15"/>
      <c r="G15"/>
      <c r="H15"/>
      <c r="I15"/>
      <c r="J15"/>
      <c r="K15"/>
      <c r="L15" s="88"/>
      <c r="M15" s="130">
        <f t="shared" si="0"/>
        <v>0</v>
      </c>
      <c r="N15" s="122">
        <f t="shared" si="3"/>
        <v>0</v>
      </c>
      <c r="O15" s="122">
        <f t="shared" si="4"/>
        <v>0</v>
      </c>
      <c r="P15" s="123" t="str">
        <f t="shared" si="1"/>
        <v>TG zu Wenig</v>
      </c>
      <c r="Q15" s="123" t="str">
        <f t="shared" si="2"/>
        <v>GUV zu Wenig</v>
      </c>
      <c r="R15" s="127">
        <f t="shared" si="5"/>
        <v>0</v>
      </c>
    </row>
    <row r="16" spans="1:20" s="117" customFormat="1" x14ac:dyDescent="0.2">
      <c r="A16"/>
      <c r="B16"/>
      <c r="C16"/>
      <c r="D16"/>
      <c r="E16"/>
      <c r="F16"/>
      <c r="G16"/>
      <c r="H16"/>
      <c r="I16"/>
      <c r="J16"/>
      <c r="K16"/>
      <c r="L16" s="88"/>
      <c r="M16" s="130">
        <f t="shared" si="0"/>
        <v>0</v>
      </c>
      <c r="N16" s="122">
        <f t="shared" si="3"/>
        <v>0</v>
      </c>
      <c r="O16" s="122">
        <f t="shared" si="4"/>
        <v>0</v>
      </c>
      <c r="P16" s="123" t="str">
        <f t="shared" si="1"/>
        <v>TG zu Wenig</v>
      </c>
      <c r="Q16" s="123" t="str">
        <f t="shared" si="2"/>
        <v>GUV zu Wenig</v>
      </c>
      <c r="R16" s="127">
        <f t="shared" si="5"/>
        <v>0</v>
      </c>
    </row>
    <row r="17" spans="1:18" s="117" customFormat="1" x14ac:dyDescent="0.2">
      <c r="A17"/>
      <c r="B17"/>
      <c r="C17"/>
      <c r="D17"/>
      <c r="E17"/>
      <c r="F17"/>
      <c r="G17"/>
      <c r="H17"/>
      <c r="I17"/>
      <c r="J17"/>
      <c r="K17"/>
      <c r="L17" s="88"/>
      <c r="M17" s="130">
        <f t="shared" si="0"/>
        <v>0</v>
      </c>
      <c r="N17" s="122">
        <f t="shared" si="3"/>
        <v>0</v>
      </c>
      <c r="O17" s="122">
        <f t="shared" si="4"/>
        <v>0</v>
      </c>
      <c r="P17" s="123" t="str">
        <f t="shared" si="1"/>
        <v>TG zu Wenig</v>
      </c>
      <c r="Q17" s="123" t="str">
        <f t="shared" si="2"/>
        <v>GUV zu Wenig</v>
      </c>
      <c r="R17" s="127">
        <f t="shared" si="5"/>
        <v>0</v>
      </c>
    </row>
    <row r="18" spans="1:18" s="117" customFormat="1" x14ac:dyDescent="0.2">
      <c r="A18"/>
      <c r="B18"/>
      <c r="C18"/>
      <c r="D18"/>
      <c r="E18"/>
      <c r="F18"/>
      <c r="G18"/>
      <c r="H18"/>
      <c r="I18"/>
      <c r="J18"/>
      <c r="K18"/>
      <c r="L18" s="88"/>
      <c r="M18" s="130">
        <f t="shared" si="0"/>
        <v>0</v>
      </c>
      <c r="N18" s="122">
        <f t="shared" si="3"/>
        <v>0</v>
      </c>
      <c r="O18" s="122">
        <f t="shared" si="4"/>
        <v>0</v>
      </c>
      <c r="P18" s="123" t="str">
        <f t="shared" si="1"/>
        <v>TG zu Wenig</v>
      </c>
      <c r="Q18" s="123" t="str">
        <f t="shared" si="2"/>
        <v>GUV zu Wenig</v>
      </c>
      <c r="R18" s="127">
        <f t="shared" si="5"/>
        <v>0</v>
      </c>
    </row>
    <row r="19" spans="1:18" s="117" customFormat="1" x14ac:dyDescent="0.2">
      <c r="A19"/>
      <c r="B19"/>
      <c r="C19"/>
      <c r="D19"/>
      <c r="E19"/>
      <c r="F19"/>
      <c r="G19"/>
      <c r="H19"/>
      <c r="I19"/>
      <c r="J19"/>
      <c r="K19"/>
      <c r="L19" s="88"/>
      <c r="M19" s="130">
        <f t="shared" si="0"/>
        <v>0</v>
      </c>
      <c r="N19" s="122">
        <f t="shared" si="3"/>
        <v>0</v>
      </c>
      <c r="O19" s="122">
        <f t="shared" si="4"/>
        <v>0</v>
      </c>
      <c r="P19" s="123" t="str">
        <f t="shared" si="1"/>
        <v>TG zu Wenig</v>
      </c>
      <c r="Q19" s="123" t="str">
        <f t="shared" si="2"/>
        <v>GUV zu Wenig</v>
      </c>
      <c r="R19" s="127">
        <f t="shared" si="5"/>
        <v>0</v>
      </c>
    </row>
    <row r="20" spans="1:18" s="117" customFormat="1" x14ac:dyDescent="0.2">
      <c r="A20"/>
      <c r="B20"/>
      <c r="C20"/>
      <c r="D20"/>
      <c r="E20"/>
      <c r="F20"/>
      <c r="G20"/>
      <c r="H20"/>
      <c r="I20"/>
      <c r="J20"/>
      <c r="K20"/>
      <c r="L20" s="88"/>
      <c r="M20" s="130">
        <f t="shared" si="0"/>
        <v>0</v>
      </c>
      <c r="N20" s="122">
        <f t="shared" si="3"/>
        <v>0</v>
      </c>
      <c r="O20" s="122">
        <f t="shared" si="4"/>
        <v>0</v>
      </c>
      <c r="P20" s="123" t="str">
        <f t="shared" si="1"/>
        <v>TG zu Wenig</v>
      </c>
      <c r="Q20" s="123" t="str">
        <f t="shared" si="2"/>
        <v>GUV zu Wenig</v>
      </c>
      <c r="R20" s="127">
        <f t="shared" si="5"/>
        <v>0</v>
      </c>
    </row>
    <row r="21" spans="1:18" s="117" customFormat="1" x14ac:dyDescent="0.2">
      <c r="A21"/>
      <c r="B21"/>
      <c r="C21"/>
      <c r="D21"/>
      <c r="E21"/>
      <c r="F21"/>
      <c r="G21"/>
      <c r="H21"/>
      <c r="I21"/>
      <c r="J21"/>
      <c r="K21"/>
      <c r="L21" s="88"/>
      <c r="M21" s="130">
        <f t="shared" si="0"/>
        <v>0</v>
      </c>
      <c r="N21" s="122">
        <f t="shared" si="3"/>
        <v>0</v>
      </c>
      <c r="O21" s="122">
        <f t="shared" si="4"/>
        <v>0</v>
      </c>
      <c r="P21" s="123" t="str">
        <f t="shared" si="1"/>
        <v>TG zu Wenig</v>
      </c>
      <c r="Q21" s="123" t="str">
        <f t="shared" si="2"/>
        <v>GUV zu Wenig</v>
      </c>
      <c r="R21" s="127">
        <f t="shared" si="5"/>
        <v>0</v>
      </c>
    </row>
    <row r="22" spans="1:18" s="117" customFormat="1" x14ac:dyDescent="0.2">
      <c r="A22"/>
      <c r="B22"/>
      <c r="C22"/>
      <c r="D22"/>
      <c r="E22"/>
      <c r="F22"/>
      <c r="G22"/>
      <c r="H22"/>
      <c r="I22"/>
      <c r="J22"/>
      <c r="K22"/>
      <c r="L22" s="88"/>
      <c r="M22" s="130">
        <f t="shared" si="0"/>
        <v>0</v>
      </c>
      <c r="N22" s="122">
        <f t="shared" si="3"/>
        <v>0</v>
      </c>
      <c r="O22" s="122">
        <f t="shared" si="4"/>
        <v>0</v>
      </c>
      <c r="P22" s="123" t="str">
        <f t="shared" si="1"/>
        <v>TG zu Wenig</v>
      </c>
      <c r="Q22" s="123" t="str">
        <f t="shared" si="2"/>
        <v>GUV zu Wenig</v>
      </c>
      <c r="R22" s="127">
        <f t="shared" si="5"/>
        <v>0</v>
      </c>
    </row>
    <row r="23" spans="1:18" s="117" customFormat="1" x14ac:dyDescent="0.2">
      <c r="A23"/>
      <c r="B23"/>
      <c r="C23"/>
      <c r="D23"/>
      <c r="E23"/>
      <c r="F23"/>
      <c r="G23"/>
      <c r="H23"/>
      <c r="I23"/>
      <c r="J23"/>
      <c r="K23"/>
      <c r="L23" s="88"/>
      <c r="M23" s="130">
        <f t="shared" si="0"/>
        <v>0</v>
      </c>
      <c r="N23" s="122">
        <f t="shared" si="3"/>
        <v>0</v>
      </c>
      <c r="O23" s="122">
        <f t="shared" si="4"/>
        <v>0</v>
      </c>
      <c r="P23" s="123" t="str">
        <f t="shared" si="1"/>
        <v>TG zu Wenig</v>
      </c>
      <c r="Q23" s="123" t="str">
        <f t="shared" si="2"/>
        <v>GUV zu Wenig</v>
      </c>
      <c r="R23" s="127">
        <f t="shared" si="5"/>
        <v>0</v>
      </c>
    </row>
    <row r="24" spans="1:18" s="117" customFormat="1" x14ac:dyDescent="0.2">
      <c r="A24"/>
      <c r="B24"/>
      <c r="C24"/>
      <c r="D24"/>
      <c r="E24"/>
      <c r="F24"/>
      <c r="G24"/>
      <c r="H24"/>
      <c r="I24"/>
      <c r="J24"/>
      <c r="K24"/>
      <c r="L24" s="88"/>
      <c r="M24" s="130">
        <f t="shared" si="0"/>
        <v>0</v>
      </c>
      <c r="N24" s="122">
        <f t="shared" si="3"/>
        <v>0</v>
      </c>
      <c r="O24" s="122">
        <f t="shared" si="4"/>
        <v>0</v>
      </c>
      <c r="P24" s="123" t="str">
        <f t="shared" si="1"/>
        <v>TG zu Wenig</v>
      </c>
      <c r="Q24" s="123" t="str">
        <f t="shared" si="2"/>
        <v>GUV zu Wenig</v>
      </c>
      <c r="R24" s="127">
        <f t="shared" si="5"/>
        <v>0</v>
      </c>
    </row>
    <row r="25" spans="1:18" s="117" customFormat="1" x14ac:dyDescent="0.2">
      <c r="A25"/>
      <c r="B25"/>
      <c r="C25"/>
      <c r="D25"/>
      <c r="E25"/>
      <c r="F25"/>
      <c r="G25"/>
      <c r="H25"/>
      <c r="I25"/>
      <c r="J25"/>
      <c r="K25"/>
      <c r="L25" s="88"/>
      <c r="M25" s="130">
        <f t="shared" si="0"/>
        <v>0</v>
      </c>
      <c r="N25" s="122">
        <f t="shared" si="3"/>
        <v>0</v>
      </c>
      <c r="O25" s="122">
        <f t="shared" si="4"/>
        <v>0</v>
      </c>
      <c r="P25" s="123" t="str">
        <f t="shared" si="1"/>
        <v>TG zu Wenig</v>
      </c>
      <c r="Q25" s="123" t="str">
        <f t="shared" si="2"/>
        <v>GUV zu Wenig</v>
      </c>
      <c r="R25" s="127">
        <f t="shared" si="5"/>
        <v>0</v>
      </c>
    </row>
    <row r="26" spans="1:18" s="117" customFormat="1" x14ac:dyDescent="0.2">
      <c r="A26"/>
      <c r="B26"/>
      <c r="C26"/>
      <c r="D26"/>
      <c r="E26"/>
      <c r="F26"/>
      <c r="G26"/>
      <c r="H26"/>
      <c r="I26"/>
      <c r="J26"/>
      <c r="K26"/>
      <c r="L26" s="88"/>
      <c r="M26" s="130">
        <f t="shared" si="0"/>
        <v>0</v>
      </c>
      <c r="N26" s="122">
        <f t="shared" si="3"/>
        <v>0</v>
      </c>
      <c r="O26" s="122">
        <f t="shared" si="4"/>
        <v>0</v>
      </c>
      <c r="P26" s="123" t="str">
        <f t="shared" si="1"/>
        <v>TG zu Wenig</v>
      </c>
      <c r="Q26" s="123" t="str">
        <f t="shared" si="2"/>
        <v>GUV zu Wenig</v>
      </c>
      <c r="R26" s="127">
        <f t="shared" si="5"/>
        <v>0</v>
      </c>
    </row>
    <row r="27" spans="1:18" s="117" customFormat="1" x14ac:dyDescent="0.2">
      <c r="A27"/>
      <c r="B27"/>
      <c r="C27"/>
      <c r="D27"/>
      <c r="E27"/>
      <c r="F27"/>
      <c r="G27"/>
      <c r="H27"/>
      <c r="I27"/>
      <c r="J27"/>
      <c r="K27"/>
      <c r="L27" s="88"/>
      <c r="M27" s="130">
        <f t="shared" si="0"/>
        <v>0</v>
      </c>
      <c r="N27" s="122">
        <f t="shared" si="3"/>
        <v>0</v>
      </c>
      <c r="O27" s="122">
        <f t="shared" si="4"/>
        <v>0</v>
      </c>
      <c r="P27" s="123" t="str">
        <f t="shared" si="1"/>
        <v>TG zu Wenig</v>
      </c>
      <c r="Q27" s="123" t="str">
        <f t="shared" si="2"/>
        <v>GUV zu Wenig</v>
      </c>
      <c r="R27" s="127">
        <f t="shared" si="5"/>
        <v>0</v>
      </c>
    </row>
    <row r="28" spans="1:18" s="117" customFormat="1" x14ac:dyDescent="0.2">
      <c r="A28"/>
      <c r="B28"/>
      <c r="C28"/>
      <c r="D28"/>
      <c r="E28"/>
      <c r="F28"/>
      <c r="G28"/>
      <c r="H28"/>
      <c r="I28"/>
      <c r="J28"/>
      <c r="K28"/>
      <c r="L28" s="88"/>
      <c r="M28" s="130">
        <f t="shared" si="0"/>
        <v>0</v>
      </c>
      <c r="N28" s="122">
        <f t="shared" si="3"/>
        <v>0</v>
      </c>
      <c r="O28" s="122">
        <f t="shared" si="4"/>
        <v>0</v>
      </c>
      <c r="P28" s="123" t="str">
        <f t="shared" si="1"/>
        <v>TG zu Wenig</v>
      </c>
      <c r="Q28" s="123" t="str">
        <f t="shared" si="2"/>
        <v>GUV zu Wenig</v>
      </c>
      <c r="R28" s="127">
        <f t="shared" si="5"/>
        <v>0</v>
      </c>
    </row>
    <row r="29" spans="1:18" s="117" customFormat="1" x14ac:dyDescent="0.2">
      <c r="A29"/>
      <c r="B29"/>
      <c r="C29"/>
      <c r="D29"/>
      <c r="E29"/>
      <c r="F29"/>
      <c r="G29"/>
      <c r="H29"/>
      <c r="I29"/>
      <c r="J29"/>
      <c r="K29"/>
      <c r="L29" s="88"/>
      <c r="M29" s="130">
        <f t="shared" si="0"/>
        <v>0</v>
      </c>
      <c r="N29" s="122">
        <f t="shared" si="3"/>
        <v>0</v>
      </c>
      <c r="O29" s="122">
        <f t="shared" si="4"/>
        <v>0</v>
      </c>
      <c r="P29" s="123" t="str">
        <f t="shared" si="1"/>
        <v>TG zu Wenig</v>
      </c>
      <c r="Q29" s="123" t="str">
        <f t="shared" si="2"/>
        <v>GUV zu Wenig</v>
      </c>
      <c r="R29" s="127">
        <f t="shared" si="5"/>
        <v>0</v>
      </c>
    </row>
    <row r="30" spans="1:18" s="117" customFormat="1" x14ac:dyDescent="0.2">
      <c r="A30"/>
      <c r="B30"/>
      <c r="C30"/>
      <c r="D30"/>
      <c r="E30"/>
      <c r="F30"/>
      <c r="G30"/>
      <c r="H30"/>
      <c r="I30"/>
      <c r="J30"/>
      <c r="K30"/>
      <c r="L30" s="88"/>
      <c r="M30" s="130">
        <f t="shared" si="0"/>
        <v>0</v>
      </c>
      <c r="N30" s="122">
        <f t="shared" si="3"/>
        <v>0</v>
      </c>
      <c r="O30" s="122">
        <f t="shared" si="4"/>
        <v>0</v>
      </c>
      <c r="P30" s="123" t="str">
        <f t="shared" si="1"/>
        <v>TG zu Wenig</v>
      </c>
      <c r="Q30" s="123" t="str">
        <f t="shared" si="2"/>
        <v>GUV zu Wenig</v>
      </c>
      <c r="R30" s="127">
        <f t="shared" si="5"/>
        <v>0</v>
      </c>
    </row>
    <row r="31" spans="1:18" s="117" customFormat="1" x14ac:dyDescent="0.2">
      <c r="A31"/>
      <c r="B31"/>
      <c r="C31"/>
      <c r="D31"/>
      <c r="E31"/>
      <c r="F31"/>
      <c r="G31"/>
      <c r="H31"/>
      <c r="I31"/>
      <c r="J31"/>
      <c r="K31"/>
      <c r="L31" s="89"/>
      <c r="M31" s="130">
        <f t="shared" si="0"/>
        <v>0</v>
      </c>
      <c r="N31" s="122">
        <f t="shared" si="3"/>
        <v>0</v>
      </c>
      <c r="O31" s="122">
        <f t="shared" si="4"/>
        <v>0</v>
      </c>
      <c r="P31" s="123" t="str">
        <f t="shared" si="1"/>
        <v>TG zu Wenig</v>
      </c>
      <c r="Q31" s="123" t="str">
        <f t="shared" si="2"/>
        <v>GUV zu Wenig</v>
      </c>
      <c r="R31" s="127">
        <f t="shared" si="5"/>
        <v>0</v>
      </c>
    </row>
    <row r="32" spans="1:18" s="117" customFormat="1" x14ac:dyDescent="0.2">
      <c r="A32"/>
      <c r="B32"/>
      <c r="C32"/>
      <c r="D32"/>
      <c r="E32"/>
      <c r="F32"/>
      <c r="G32"/>
      <c r="H32"/>
      <c r="I32"/>
      <c r="J32"/>
      <c r="K32"/>
      <c r="L32" s="89"/>
      <c r="M32" s="130">
        <f t="shared" si="0"/>
        <v>0</v>
      </c>
      <c r="N32" s="122">
        <f t="shared" si="3"/>
        <v>0</v>
      </c>
      <c r="O32" s="122">
        <f t="shared" si="4"/>
        <v>0</v>
      </c>
      <c r="P32" s="123" t="str">
        <f t="shared" si="1"/>
        <v>TG zu Wenig</v>
      </c>
      <c r="Q32" s="123" t="str">
        <f t="shared" si="2"/>
        <v>GUV zu Wenig</v>
      </c>
      <c r="R32" s="127">
        <f t="shared" si="5"/>
        <v>0</v>
      </c>
    </row>
    <row r="33" spans="1:18" s="117" customFormat="1" x14ac:dyDescent="0.2">
      <c r="A33"/>
      <c r="B33"/>
      <c r="C33"/>
      <c r="D33"/>
      <c r="E33"/>
      <c r="F33"/>
      <c r="G33"/>
      <c r="H33"/>
      <c r="I33"/>
      <c r="J33"/>
      <c r="K33"/>
      <c r="L33" s="89"/>
      <c r="M33" s="130">
        <f t="shared" si="0"/>
        <v>0</v>
      </c>
      <c r="N33" s="122">
        <f t="shared" si="3"/>
        <v>0</v>
      </c>
      <c r="O33" s="122">
        <f t="shared" si="4"/>
        <v>0</v>
      </c>
      <c r="P33" s="123" t="str">
        <f t="shared" si="1"/>
        <v>TG zu Wenig</v>
      </c>
      <c r="Q33" s="123" t="str">
        <f t="shared" si="2"/>
        <v>GUV zu Wenig</v>
      </c>
      <c r="R33" s="127">
        <f t="shared" si="5"/>
        <v>0</v>
      </c>
    </row>
    <row r="34" spans="1:18" s="117" customFormat="1" x14ac:dyDescent="0.2">
      <c r="A34"/>
      <c r="B34"/>
      <c r="C34"/>
      <c r="D34"/>
      <c r="E34"/>
      <c r="F34"/>
      <c r="G34"/>
      <c r="H34"/>
      <c r="I34"/>
      <c r="J34"/>
      <c r="K34"/>
      <c r="L34" s="89"/>
      <c r="M34" s="130">
        <f t="shared" si="0"/>
        <v>0</v>
      </c>
      <c r="N34" s="122">
        <f t="shared" si="3"/>
        <v>0</v>
      </c>
      <c r="O34" s="122">
        <f t="shared" si="4"/>
        <v>0</v>
      </c>
      <c r="P34" s="123" t="str">
        <f t="shared" si="1"/>
        <v>TG zu Wenig</v>
      </c>
      <c r="Q34" s="123" t="str">
        <f t="shared" si="2"/>
        <v>GUV zu Wenig</v>
      </c>
      <c r="R34" s="127">
        <f t="shared" si="5"/>
        <v>0</v>
      </c>
    </row>
    <row r="35" spans="1:18" s="117" customFormat="1" x14ac:dyDescent="0.2">
      <c r="A35"/>
      <c r="B35"/>
      <c r="C35"/>
      <c r="D35"/>
      <c r="E35"/>
      <c r="F35"/>
      <c r="G35"/>
      <c r="H35"/>
      <c r="I35"/>
      <c r="J35"/>
      <c r="K35"/>
      <c r="L35" s="89"/>
      <c r="M35" s="130">
        <f t="shared" si="0"/>
        <v>0</v>
      </c>
      <c r="N35" s="122">
        <f t="shared" si="3"/>
        <v>0</v>
      </c>
      <c r="O35" s="122">
        <f t="shared" si="4"/>
        <v>0</v>
      </c>
      <c r="P35" s="123" t="str">
        <f t="shared" si="1"/>
        <v>TG zu Wenig</v>
      </c>
      <c r="Q35" s="123" t="str">
        <f t="shared" si="2"/>
        <v>GUV zu Wenig</v>
      </c>
      <c r="R35" s="127">
        <f t="shared" si="5"/>
        <v>0</v>
      </c>
    </row>
    <row r="36" spans="1:18" s="117" customFormat="1" x14ac:dyDescent="0.2">
      <c r="A36"/>
      <c r="B36"/>
      <c r="C36"/>
      <c r="D36"/>
      <c r="E36"/>
      <c r="F36"/>
      <c r="G36"/>
      <c r="H36"/>
      <c r="I36"/>
      <c r="J36"/>
      <c r="K36"/>
      <c r="L36" s="89"/>
      <c r="M36" s="130">
        <f t="shared" si="0"/>
        <v>0</v>
      </c>
      <c r="N36" s="122">
        <f t="shared" si="3"/>
        <v>0</v>
      </c>
      <c r="O36" s="122">
        <f t="shared" si="4"/>
        <v>0</v>
      </c>
      <c r="P36" s="123" t="str">
        <f t="shared" si="1"/>
        <v>TG zu Wenig</v>
      </c>
      <c r="Q36" s="123" t="str">
        <f t="shared" si="2"/>
        <v>GUV zu Wenig</v>
      </c>
      <c r="R36" s="127">
        <f t="shared" si="5"/>
        <v>0</v>
      </c>
    </row>
    <row r="37" spans="1:18" s="117" customFormat="1" x14ac:dyDescent="0.2">
      <c r="A37"/>
      <c r="B37"/>
      <c r="C37"/>
      <c r="D37"/>
      <c r="E37"/>
      <c r="F37"/>
      <c r="G37"/>
      <c r="H37"/>
      <c r="I37"/>
      <c r="J37"/>
      <c r="K37"/>
      <c r="L37" s="89"/>
      <c r="M37" s="130">
        <f t="shared" si="0"/>
        <v>0</v>
      </c>
      <c r="N37" s="122">
        <f t="shared" si="3"/>
        <v>0</v>
      </c>
      <c r="O37" s="122">
        <f t="shared" si="4"/>
        <v>0</v>
      </c>
      <c r="P37" s="123" t="str">
        <f t="shared" si="1"/>
        <v>TG zu Wenig</v>
      </c>
      <c r="Q37" s="123" t="str">
        <f t="shared" si="2"/>
        <v>GUV zu Wenig</v>
      </c>
      <c r="R37" s="127">
        <f t="shared" si="5"/>
        <v>0</v>
      </c>
    </row>
    <row r="38" spans="1:18" s="117" customFormat="1" x14ac:dyDescent="0.2">
      <c r="A38"/>
      <c r="B38"/>
      <c r="C38"/>
      <c r="D38"/>
      <c r="E38"/>
      <c r="F38"/>
      <c r="G38"/>
      <c r="H38"/>
      <c r="I38"/>
      <c r="J38"/>
      <c r="K38"/>
      <c r="L38" s="89"/>
      <c r="M38" s="130">
        <f t="shared" si="0"/>
        <v>0</v>
      </c>
      <c r="N38" s="122">
        <f t="shared" si="3"/>
        <v>0</v>
      </c>
      <c r="O38" s="122">
        <f t="shared" si="4"/>
        <v>0</v>
      </c>
      <c r="P38" s="123" t="str">
        <f t="shared" si="1"/>
        <v>TG zu Wenig</v>
      </c>
      <c r="Q38" s="123" t="str">
        <f t="shared" si="2"/>
        <v>GUV zu Wenig</v>
      </c>
      <c r="R38" s="127">
        <f t="shared" si="5"/>
        <v>0</v>
      </c>
    </row>
    <row r="39" spans="1:18" s="117" customFormat="1" x14ac:dyDescent="0.2">
      <c r="A39"/>
      <c r="B39"/>
      <c r="C39"/>
      <c r="D39"/>
      <c r="E39"/>
      <c r="F39"/>
      <c r="G39"/>
      <c r="H39"/>
      <c r="I39"/>
      <c r="J39"/>
      <c r="K39"/>
      <c r="L39" s="89"/>
      <c r="M39" s="130">
        <f t="shared" si="0"/>
        <v>0</v>
      </c>
      <c r="N39" s="122">
        <f t="shared" si="3"/>
        <v>0</v>
      </c>
      <c r="O39" s="122">
        <f t="shared" si="4"/>
        <v>0</v>
      </c>
      <c r="P39" s="123" t="str">
        <f t="shared" si="1"/>
        <v>TG zu Wenig</v>
      </c>
      <c r="Q39" s="123" t="str">
        <f t="shared" si="2"/>
        <v>GUV zu Wenig</v>
      </c>
      <c r="R39" s="127">
        <f t="shared" si="5"/>
        <v>0</v>
      </c>
    </row>
    <row r="40" spans="1:18" s="117" customFormat="1" x14ac:dyDescent="0.2">
      <c r="A40"/>
      <c r="B40"/>
      <c r="C40"/>
      <c r="D40"/>
      <c r="E40"/>
      <c r="F40"/>
      <c r="G40"/>
      <c r="H40"/>
      <c r="I40"/>
      <c r="J40"/>
      <c r="K40"/>
      <c r="L40" s="89"/>
      <c r="M40" s="130">
        <f t="shared" si="0"/>
        <v>0</v>
      </c>
      <c r="N40" s="122">
        <f t="shared" si="3"/>
        <v>0</v>
      </c>
      <c r="O40" s="122">
        <f t="shared" si="4"/>
        <v>0</v>
      </c>
      <c r="P40" s="123" t="str">
        <f t="shared" si="1"/>
        <v>TG zu Wenig</v>
      </c>
      <c r="Q40" s="123" t="str">
        <f t="shared" si="2"/>
        <v>GUV zu Wenig</v>
      </c>
      <c r="R40" s="127">
        <f t="shared" si="5"/>
        <v>0</v>
      </c>
    </row>
    <row r="41" spans="1:18" s="117" customFormat="1" x14ac:dyDescent="0.2">
      <c r="A41"/>
      <c r="B41"/>
      <c r="C41"/>
      <c r="D41"/>
      <c r="E41"/>
      <c r="F41"/>
      <c r="G41"/>
      <c r="H41"/>
      <c r="I41"/>
      <c r="J41"/>
      <c r="K41"/>
      <c r="L41" s="89"/>
      <c r="M41" s="130">
        <f t="shared" si="0"/>
        <v>0</v>
      </c>
      <c r="N41" s="122">
        <f t="shared" si="3"/>
        <v>0</v>
      </c>
      <c r="O41" s="122">
        <f t="shared" si="4"/>
        <v>0</v>
      </c>
      <c r="P41" s="123" t="str">
        <f t="shared" si="1"/>
        <v>TG zu Wenig</v>
      </c>
      <c r="Q41" s="123" t="str">
        <f t="shared" si="2"/>
        <v>GUV zu Wenig</v>
      </c>
      <c r="R41" s="127">
        <f t="shared" si="5"/>
        <v>0</v>
      </c>
    </row>
    <row r="42" spans="1:18" s="117" customFormat="1" x14ac:dyDescent="0.2">
      <c r="A42"/>
      <c r="B42"/>
      <c r="C42"/>
      <c r="D42"/>
      <c r="E42"/>
      <c r="F42"/>
      <c r="G42"/>
      <c r="H42"/>
      <c r="I42"/>
      <c r="J42"/>
      <c r="K42"/>
      <c r="L42" s="89"/>
      <c r="M42" s="130">
        <f t="shared" si="0"/>
        <v>0</v>
      </c>
      <c r="N42" s="122">
        <f t="shared" si="3"/>
        <v>0</v>
      </c>
      <c r="O42" s="122">
        <f t="shared" si="4"/>
        <v>0</v>
      </c>
      <c r="P42" s="123" t="str">
        <f t="shared" si="1"/>
        <v>TG zu Wenig</v>
      </c>
      <c r="Q42" s="123" t="str">
        <f t="shared" si="2"/>
        <v>GUV zu Wenig</v>
      </c>
      <c r="R42" s="127">
        <f t="shared" si="5"/>
        <v>0</v>
      </c>
    </row>
    <row r="43" spans="1:18" s="117" customFormat="1" x14ac:dyDescent="0.2">
      <c r="A43"/>
      <c r="B43"/>
      <c r="C43"/>
      <c r="D43"/>
      <c r="E43"/>
      <c r="F43"/>
      <c r="G43"/>
      <c r="H43"/>
      <c r="I43"/>
      <c r="J43"/>
      <c r="K43"/>
      <c r="L43" s="89"/>
      <c r="M43" s="130">
        <f t="shared" si="0"/>
        <v>0</v>
      </c>
      <c r="N43" s="122">
        <f t="shared" si="3"/>
        <v>0</v>
      </c>
      <c r="O43" s="122">
        <f t="shared" si="4"/>
        <v>0</v>
      </c>
      <c r="P43" s="123" t="str">
        <f t="shared" si="1"/>
        <v>TG zu Wenig</v>
      </c>
      <c r="Q43" s="123" t="str">
        <f t="shared" si="2"/>
        <v>GUV zu Wenig</v>
      </c>
      <c r="R43" s="127">
        <f t="shared" si="5"/>
        <v>0</v>
      </c>
    </row>
    <row r="44" spans="1:18" s="117" customFormat="1" x14ac:dyDescent="0.2">
      <c r="A44"/>
      <c r="B44"/>
      <c r="C44"/>
      <c r="D44"/>
      <c r="E44"/>
      <c r="F44"/>
      <c r="G44"/>
      <c r="H44"/>
      <c r="I44"/>
      <c r="J44"/>
      <c r="K44"/>
      <c r="L44" s="89"/>
      <c r="M44" s="130">
        <f t="shared" si="0"/>
        <v>0</v>
      </c>
      <c r="N44" s="122">
        <f t="shared" si="3"/>
        <v>0</v>
      </c>
      <c r="O44" s="122">
        <f t="shared" si="4"/>
        <v>0</v>
      </c>
      <c r="P44" s="123" t="str">
        <f t="shared" si="1"/>
        <v>TG zu Wenig</v>
      </c>
      <c r="Q44" s="123" t="str">
        <f t="shared" si="2"/>
        <v>GUV zu Wenig</v>
      </c>
      <c r="R44" s="127">
        <f t="shared" si="5"/>
        <v>0</v>
      </c>
    </row>
    <row r="45" spans="1:18" s="117" customFormat="1" x14ac:dyDescent="0.2">
      <c r="A45"/>
      <c r="B45"/>
      <c r="C45"/>
      <c r="D45"/>
      <c r="E45"/>
      <c r="F45"/>
      <c r="G45"/>
      <c r="H45"/>
      <c r="I45"/>
      <c r="J45"/>
      <c r="K45"/>
      <c r="L45" s="89"/>
      <c r="M45" s="130">
        <f t="shared" si="0"/>
        <v>0</v>
      </c>
      <c r="N45" s="122">
        <f t="shared" si="3"/>
        <v>0</v>
      </c>
      <c r="O45" s="122">
        <f t="shared" si="4"/>
        <v>0</v>
      </c>
      <c r="P45" s="123" t="str">
        <f t="shared" si="1"/>
        <v>TG zu Wenig</v>
      </c>
      <c r="Q45" s="123" t="str">
        <f t="shared" si="2"/>
        <v>GUV zu Wenig</v>
      </c>
      <c r="R45" s="127">
        <f t="shared" si="5"/>
        <v>0</v>
      </c>
    </row>
    <row r="46" spans="1:18" s="117" customFormat="1" x14ac:dyDescent="0.2">
      <c r="A46"/>
      <c r="B46"/>
      <c r="C46"/>
      <c r="D46"/>
      <c r="E46"/>
      <c r="F46"/>
      <c r="G46"/>
      <c r="H46"/>
      <c r="I46"/>
      <c r="J46"/>
      <c r="K46"/>
      <c r="L46" s="89"/>
      <c r="M46" s="130">
        <f t="shared" si="0"/>
        <v>0</v>
      </c>
      <c r="N46" s="122">
        <f t="shared" si="3"/>
        <v>0</v>
      </c>
      <c r="O46" s="122">
        <f t="shared" si="4"/>
        <v>0</v>
      </c>
      <c r="P46" s="123" t="str">
        <f t="shared" si="1"/>
        <v>TG zu Wenig</v>
      </c>
      <c r="Q46" s="123" t="str">
        <f t="shared" si="2"/>
        <v>GUV zu Wenig</v>
      </c>
      <c r="R46" s="127">
        <f t="shared" si="5"/>
        <v>0</v>
      </c>
    </row>
    <row r="47" spans="1:18" s="117" customFormat="1" x14ac:dyDescent="0.2">
      <c r="A47"/>
      <c r="B47"/>
      <c r="C47"/>
      <c r="D47"/>
      <c r="E47"/>
      <c r="F47"/>
      <c r="G47"/>
      <c r="H47"/>
      <c r="I47"/>
      <c r="J47"/>
      <c r="K47"/>
      <c r="L47" s="89"/>
      <c r="M47" s="130">
        <f t="shared" si="0"/>
        <v>0</v>
      </c>
      <c r="N47" s="122">
        <f t="shared" si="3"/>
        <v>0</v>
      </c>
      <c r="O47" s="122">
        <f t="shared" si="4"/>
        <v>0</v>
      </c>
      <c r="P47" s="123" t="str">
        <f t="shared" si="1"/>
        <v>TG zu Wenig</v>
      </c>
      <c r="Q47" s="123" t="str">
        <f t="shared" si="2"/>
        <v>GUV zu Wenig</v>
      </c>
      <c r="R47" s="127">
        <f t="shared" si="5"/>
        <v>0</v>
      </c>
    </row>
    <row r="48" spans="1:18" s="117" customFormat="1" x14ac:dyDescent="0.2">
      <c r="A48"/>
      <c r="B48"/>
      <c r="C48"/>
      <c r="D48"/>
      <c r="E48"/>
      <c r="F48"/>
      <c r="G48"/>
      <c r="H48"/>
      <c r="I48"/>
      <c r="J48"/>
      <c r="K48"/>
      <c r="L48" s="89"/>
      <c r="M48" s="130">
        <f t="shared" si="0"/>
        <v>0</v>
      </c>
      <c r="N48" s="122">
        <f t="shared" si="3"/>
        <v>0</v>
      </c>
      <c r="O48" s="122">
        <f t="shared" si="4"/>
        <v>0</v>
      </c>
      <c r="P48" s="123" t="str">
        <f t="shared" si="1"/>
        <v>TG zu Wenig</v>
      </c>
      <c r="Q48" s="123" t="str">
        <f t="shared" si="2"/>
        <v>GUV zu Wenig</v>
      </c>
      <c r="R48" s="127">
        <f t="shared" si="5"/>
        <v>0</v>
      </c>
    </row>
    <row r="49" spans="1:18" s="117" customFormat="1" x14ac:dyDescent="0.2">
      <c r="A49"/>
      <c r="B49"/>
      <c r="C49"/>
      <c r="D49"/>
      <c r="E49"/>
      <c r="F49"/>
      <c r="G49"/>
      <c r="H49"/>
      <c r="I49"/>
      <c r="J49"/>
      <c r="K49"/>
      <c r="L49" s="89"/>
      <c r="M49" s="130">
        <f t="shared" si="0"/>
        <v>0</v>
      </c>
      <c r="N49" s="122">
        <f t="shared" si="3"/>
        <v>0</v>
      </c>
      <c r="O49" s="122">
        <f t="shared" si="4"/>
        <v>0</v>
      </c>
      <c r="P49" s="123" t="str">
        <f t="shared" si="1"/>
        <v>TG zu Wenig</v>
      </c>
      <c r="Q49" s="123" t="str">
        <f t="shared" si="2"/>
        <v>GUV zu Wenig</v>
      </c>
      <c r="R49" s="127">
        <f t="shared" si="5"/>
        <v>0</v>
      </c>
    </row>
    <row r="50" spans="1:18" s="117" customFormat="1" x14ac:dyDescent="0.2">
      <c r="A50"/>
      <c r="B50"/>
      <c r="C50"/>
      <c r="D50"/>
      <c r="E50"/>
      <c r="F50"/>
      <c r="G50"/>
      <c r="H50"/>
      <c r="I50"/>
      <c r="J50"/>
      <c r="K50"/>
      <c r="L50" s="89"/>
      <c r="M50" s="130">
        <f t="shared" si="0"/>
        <v>0</v>
      </c>
      <c r="N50" s="122">
        <f t="shared" si="3"/>
        <v>0</v>
      </c>
      <c r="O50" s="122">
        <f t="shared" si="4"/>
        <v>0</v>
      </c>
      <c r="P50" s="123" t="str">
        <f t="shared" si="1"/>
        <v>TG zu Wenig</v>
      </c>
      <c r="Q50" s="123" t="str">
        <f t="shared" si="2"/>
        <v>GUV zu Wenig</v>
      </c>
      <c r="R50" s="127">
        <f t="shared" si="5"/>
        <v>0</v>
      </c>
    </row>
    <row r="51" spans="1:18" s="117" customFormat="1" x14ac:dyDescent="0.2">
      <c r="A51"/>
      <c r="B51"/>
      <c r="C51"/>
      <c r="D51"/>
      <c r="E51"/>
      <c r="F51"/>
      <c r="G51"/>
      <c r="H51"/>
      <c r="I51"/>
      <c r="J51"/>
      <c r="K51"/>
      <c r="L51" s="89"/>
      <c r="M51" s="130">
        <f t="shared" si="0"/>
        <v>0</v>
      </c>
      <c r="N51" s="122">
        <f t="shared" si="3"/>
        <v>0</v>
      </c>
      <c r="O51" s="122">
        <f t="shared" ref="O51:O114" si="6">IF(G51="GUV",M51+O50,O50)</f>
        <v>0</v>
      </c>
      <c r="P51" s="123" t="str">
        <f t="shared" si="1"/>
        <v>TG zu Wenig</v>
      </c>
      <c r="Q51" s="123" t="str">
        <f t="shared" si="2"/>
        <v>GUV zu Wenig</v>
      </c>
      <c r="R51" s="127">
        <f t="shared" si="5"/>
        <v>0</v>
      </c>
    </row>
    <row r="52" spans="1:18" s="117" customFormat="1" x14ac:dyDescent="0.2">
      <c r="A52"/>
      <c r="B52"/>
      <c r="C52"/>
      <c r="D52"/>
      <c r="E52"/>
      <c r="F52"/>
      <c r="G52"/>
      <c r="H52"/>
      <c r="I52"/>
      <c r="J52"/>
      <c r="K52"/>
      <c r="L52" s="89"/>
      <c r="M52" s="130">
        <f t="shared" si="0"/>
        <v>0</v>
      </c>
      <c r="N52" s="122">
        <f t="shared" si="3"/>
        <v>0</v>
      </c>
      <c r="O52" s="122">
        <f t="shared" si="6"/>
        <v>0</v>
      </c>
      <c r="P52" s="123" t="str">
        <f t="shared" si="1"/>
        <v>TG zu Wenig</v>
      </c>
      <c r="Q52" s="123" t="str">
        <f t="shared" si="2"/>
        <v>GUV zu Wenig</v>
      </c>
      <c r="R52" s="127">
        <f t="shared" si="5"/>
        <v>0</v>
      </c>
    </row>
    <row r="53" spans="1:18" s="117" customFormat="1" x14ac:dyDescent="0.2">
      <c r="A53"/>
      <c r="B53"/>
      <c r="C53"/>
      <c r="D53"/>
      <c r="E53"/>
      <c r="F53"/>
      <c r="G53"/>
      <c r="H53"/>
      <c r="I53"/>
      <c r="J53"/>
      <c r="K53"/>
      <c r="L53" s="89"/>
      <c r="M53" s="130">
        <f t="shared" si="0"/>
        <v>0</v>
      </c>
      <c r="N53" s="122">
        <f t="shared" si="3"/>
        <v>0</v>
      </c>
      <c r="O53" s="122">
        <f t="shared" si="6"/>
        <v>0</v>
      </c>
      <c r="P53" s="123" t="str">
        <f t="shared" si="1"/>
        <v>TG zu Wenig</v>
      </c>
      <c r="Q53" s="123" t="str">
        <f t="shared" si="2"/>
        <v>GUV zu Wenig</v>
      </c>
      <c r="R53" s="127">
        <f t="shared" si="5"/>
        <v>0</v>
      </c>
    </row>
    <row r="54" spans="1:18" s="117" customFormat="1" x14ac:dyDescent="0.2">
      <c r="A54"/>
      <c r="B54"/>
      <c r="C54"/>
      <c r="D54"/>
      <c r="E54"/>
      <c r="F54"/>
      <c r="G54"/>
      <c r="H54"/>
      <c r="I54"/>
      <c r="J54"/>
      <c r="K54"/>
      <c r="L54" s="89"/>
      <c r="M54" s="130">
        <f t="shared" si="0"/>
        <v>0</v>
      </c>
      <c r="N54" s="122">
        <f t="shared" si="3"/>
        <v>0</v>
      </c>
      <c r="O54" s="122">
        <f t="shared" si="6"/>
        <v>0</v>
      </c>
      <c r="P54" s="123" t="str">
        <f t="shared" si="1"/>
        <v>TG zu Wenig</v>
      </c>
      <c r="Q54" s="123" t="str">
        <f t="shared" si="2"/>
        <v>GUV zu Wenig</v>
      </c>
      <c r="R54" s="127">
        <f t="shared" si="5"/>
        <v>0</v>
      </c>
    </row>
    <row r="55" spans="1:18" s="117" customFormat="1" x14ac:dyDescent="0.2">
      <c r="A55"/>
      <c r="B55"/>
      <c r="C55"/>
      <c r="D55"/>
      <c r="E55"/>
      <c r="F55"/>
      <c r="G55"/>
      <c r="H55"/>
      <c r="I55"/>
      <c r="J55"/>
      <c r="K55"/>
      <c r="L55" s="89"/>
      <c r="M55" s="130">
        <f t="shared" si="0"/>
        <v>0</v>
      </c>
      <c r="N55" s="122">
        <f t="shared" si="3"/>
        <v>0</v>
      </c>
      <c r="O55" s="122">
        <f t="shared" si="6"/>
        <v>0</v>
      </c>
      <c r="P55" s="123" t="str">
        <f t="shared" si="1"/>
        <v>TG zu Wenig</v>
      </c>
      <c r="Q55" s="123" t="str">
        <f t="shared" si="2"/>
        <v>GUV zu Wenig</v>
      </c>
      <c r="R55" s="127">
        <f t="shared" si="5"/>
        <v>0</v>
      </c>
    </row>
    <row r="56" spans="1:18" s="117" customFormat="1" x14ac:dyDescent="0.2">
      <c r="A56"/>
      <c r="B56"/>
      <c r="C56"/>
      <c r="D56"/>
      <c r="E56"/>
      <c r="F56"/>
      <c r="G56"/>
      <c r="H56"/>
      <c r="I56"/>
      <c r="J56"/>
      <c r="K56"/>
      <c r="L56" s="89"/>
      <c r="M56" s="130">
        <f t="shared" si="0"/>
        <v>0</v>
      </c>
      <c r="N56" s="122">
        <f t="shared" si="3"/>
        <v>0</v>
      </c>
      <c r="O56" s="122">
        <f t="shared" si="6"/>
        <v>0</v>
      </c>
      <c r="P56" s="123" t="str">
        <f t="shared" si="1"/>
        <v>TG zu Wenig</v>
      </c>
      <c r="Q56" s="123" t="str">
        <f t="shared" si="2"/>
        <v>GUV zu Wenig</v>
      </c>
      <c r="R56" s="127">
        <f t="shared" si="5"/>
        <v>0</v>
      </c>
    </row>
    <row r="57" spans="1:18" s="117" customFormat="1" x14ac:dyDescent="0.2">
      <c r="A57"/>
      <c r="B57"/>
      <c r="C57"/>
      <c r="D57"/>
      <c r="E57"/>
      <c r="F57"/>
      <c r="G57"/>
      <c r="H57"/>
      <c r="I57"/>
      <c r="J57"/>
      <c r="K57"/>
      <c r="L57" s="89"/>
      <c r="M57" s="130">
        <f t="shared" si="0"/>
        <v>0</v>
      </c>
      <c r="N57" s="122">
        <f t="shared" si="3"/>
        <v>0</v>
      </c>
      <c r="O57" s="122">
        <f t="shared" si="6"/>
        <v>0</v>
      </c>
      <c r="P57" s="123" t="str">
        <f t="shared" si="1"/>
        <v>TG zu Wenig</v>
      </c>
      <c r="Q57" s="123" t="str">
        <f t="shared" si="2"/>
        <v>GUV zu Wenig</v>
      </c>
      <c r="R57" s="127">
        <f t="shared" si="5"/>
        <v>0</v>
      </c>
    </row>
    <row r="58" spans="1:18" s="117" customFormat="1" x14ac:dyDescent="0.2">
      <c r="A58"/>
      <c r="B58"/>
      <c r="C58"/>
      <c r="D58"/>
      <c r="E58"/>
      <c r="F58"/>
      <c r="G58"/>
      <c r="H58"/>
      <c r="I58"/>
      <c r="J58"/>
      <c r="K58"/>
      <c r="L58" s="89"/>
      <c r="M58" s="130">
        <f t="shared" si="0"/>
        <v>0</v>
      </c>
      <c r="N58" s="122">
        <f t="shared" si="3"/>
        <v>0</v>
      </c>
      <c r="O58" s="122">
        <f t="shared" si="6"/>
        <v>0</v>
      </c>
      <c r="P58" s="123" t="str">
        <f t="shared" si="1"/>
        <v>TG zu Wenig</v>
      </c>
      <c r="Q58" s="123" t="str">
        <f t="shared" si="2"/>
        <v>GUV zu Wenig</v>
      </c>
      <c r="R58" s="127">
        <f t="shared" si="5"/>
        <v>0</v>
      </c>
    </row>
    <row r="59" spans="1:18" s="117" customFormat="1" x14ac:dyDescent="0.2">
      <c r="A59"/>
      <c r="B59"/>
      <c r="C59"/>
      <c r="D59"/>
      <c r="E59"/>
      <c r="F59"/>
      <c r="G59"/>
      <c r="H59"/>
      <c r="I59"/>
      <c r="J59"/>
      <c r="K59"/>
      <c r="L59" s="89"/>
      <c r="M59" s="130">
        <f t="shared" si="0"/>
        <v>0</v>
      </c>
      <c r="N59" s="122">
        <f t="shared" si="3"/>
        <v>0</v>
      </c>
      <c r="O59" s="122">
        <f t="shared" si="6"/>
        <v>0</v>
      </c>
      <c r="P59" s="123" t="str">
        <f t="shared" si="1"/>
        <v>TG zu Wenig</v>
      </c>
      <c r="Q59" s="123" t="str">
        <f t="shared" si="2"/>
        <v>GUV zu Wenig</v>
      </c>
      <c r="R59" s="127">
        <f t="shared" si="5"/>
        <v>0</v>
      </c>
    </row>
    <row r="60" spans="1:18" s="117" customFormat="1" x14ac:dyDescent="0.2">
      <c r="A60"/>
      <c r="B60"/>
      <c r="C60"/>
      <c r="D60"/>
      <c r="E60"/>
      <c r="F60"/>
      <c r="G60"/>
      <c r="H60"/>
      <c r="I60"/>
      <c r="J60"/>
      <c r="K60"/>
      <c r="L60" s="89"/>
      <c r="M60" s="130">
        <f t="shared" si="0"/>
        <v>0</v>
      </c>
      <c r="N60" s="122">
        <f t="shared" si="3"/>
        <v>0</v>
      </c>
      <c r="O60" s="122">
        <f t="shared" si="6"/>
        <v>0</v>
      </c>
      <c r="P60" s="123" t="str">
        <f t="shared" si="1"/>
        <v>TG zu Wenig</v>
      </c>
      <c r="Q60" s="123" t="str">
        <f t="shared" si="2"/>
        <v>GUV zu Wenig</v>
      </c>
      <c r="R60" s="127">
        <f t="shared" si="5"/>
        <v>0</v>
      </c>
    </row>
    <row r="61" spans="1:18" s="117" customFormat="1" x14ac:dyDescent="0.2">
      <c r="A61"/>
      <c r="B61"/>
      <c r="C61"/>
      <c r="D61"/>
      <c r="E61"/>
      <c r="F61"/>
      <c r="G61"/>
      <c r="H61"/>
      <c r="I61"/>
      <c r="J61"/>
      <c r="K61"/>
      <c r="L61" s="89"/>
      <c r="M61" s="130">
        <f t="shared" si="0"/>
        <v>0</v>
      </c>
      <c r="N61" s="122">
        <f t="shared" si="3"/>
        <v>0</v>
      </c>
      <c r="O61" s="122">
        <f t="shared" si="6"/>
        <v>0</v>
      </c>
      <c r="P61" s="123" t="str">
        <f t="shared" si="1"/>
        <v>TG zu Wenig</v>
      </c>
      <c r="Q61" s="123" t="str">
        <f t="shared" si="2"/>
        <v>GUV zu Wenig</v>
      </c>
      <c r="R61" s="127">
        <f t="shared" si="5"/>
        <v>0</v>
      </c>
    </row>
    <row r="62" spans="1:18" s="117" customFormat="1" x14ac:dyDescent="0.2">
      <c r="A62"/>
      <c r="B62"/>
      <c r="C62"/>
      <c r="D62"/>
      <c r="E62"/>
      <c r="F62"/>
      <c r="G62"/>
      <c r="H62"/>
      <c r="I62"/>
      <c r="J62"/>
      <c r="K62"/>
      <c r="L62" s="89"/>
      <c r="M62" s="130">
        <f t="shared" si="0"/>
        <v>0</v>
      </c>
      <c r="N62" s="122">
        <f t="shared" si="3"/>
        <v>0</v>
      </c>
      <c r="O62" s="122">
        <f t="shared" si="6"/>
        <v>0</v>
      </c>
      <c r="P62" s="123" t="str">
        <f t="shared" si="1"/>
        <v>TG zu Wenig</v>
      </c>
      <c r="Q62" s="123" t="str">
        <f t="shared" si="2"/>
        <v>GUV zu Wenig</v>
      </c>
      <c r="R62" s="127">
        <f t="shared" si="5"/>
        <v>0</v>
      </c>
    </row>
    <row r="63" spans="1:18" s="117" customFormat="1" x14ac:dyDescent="0.2">
      <c r="A63"/>
      <c r="B63"/>
      <c r="C63"/>
      <c r="D63"/>
      <c r="E63"/>
      <c r="F63"/>
      <c r="G63"/>
      <c r="H63"/>
      <c r="I63"/>
      <c r="J63"/>
      <c r="K63"/>
      <c r="L63" s="89"/>
      <c r="M63" s="130">
        <f t="shared" si="0"/>
        <v>0</v>
      </c>
      <c r="N63" s="122">
        <f t="shared" si="3"/>
        <v>0</v>
      </c>
      <c r="O63" s="122">
        <f t="shared" si="6"/>
        <v>0</v>
      </c>
      <c r="P63" s="123" t="str">
        <f t="shared" si="1"/>
        <v>TG zu Wenig</v>
      </c>
      <c r="Q63" s="123" t="str">
        <f t="shared" si="2"/>
        <v>GUV zu Wenig</v>
      </c>
      <c r="R63" s="127">
        <f t="shared" si="5"/>
        <v>0</v>
      </c>
    </row>
    <row r="64" spans="1:18" s="117" customFormat="1" x14ac:dyDescent="0.2">
      <c r="A64"/>
      <c r="B64"/>
      <c r="C64"/>
      <c r="D64"/>
      <c r="E64"/>
      <c r="F64"/>
      <c r="G64"/>
      <c r="H64"/>
      <c r="I64"/>
      <c r="J64"/>
      <c r="K64"/>
      <c r="L64" s="89"/>
      <c r="M64" s="130">
        <f t="shared" si="0"/>
        <v>0</v>
      </c>
      <c r="N64" s="122">
        <f t="shared" si="3"/>
        <v>0</v>
      </c>
      <c r="O64" s="122">
        <f t="shared" si="6"/>
        <v>0</v>
      </c>
      <c r="P64" s="123" t="str">
        <f>IF(N64&gt;=$N$2,"TG OK","TG zu Wenig")</f>
        <v>TG zu Wenig</v>
      </c>
      <c r="Q64" s="123" t="str">
        <f>IF(O64&gt;=$N$3,"GUV OK","GUV zu Wenig")</f>
        <v>GUV zu Wenig</v>
      </c>
      <c r="R64" s="127">
        <f t="shared" si="5"/>
        <v>0</v>
      </c>
    </row>
    <row r="65" spans="1:18" s="117" customFormat="1" x14ac:dyDescent="0.2">
      <c r="A65"/>
      <c r="B65"/>
      <c r="C65"/>
      <c r="D65"/>
      <c r="E65"/>
      <c r="F65"/>
      <c r="G65"/>
      <c r="H65"/>
      <c r="I65"/>
      <c r="J65"/>
      <c r="K65"/>
      <c r="L65" s="89"/>
      <c r="M65" s="130">
        <f t="shared" si="0"/>
        <v>0</v>
      </c>
      <c r="N65" s="122">
        <f t="shared" si="3"/>
        <v>0</v>
      </c>
      <c r="O65" s="122">
        <f t="shared" si="6"/>
        <v>0</v>
      </c>
      <c r="P65" s="123" t="str">
        <f>IF(N65&gt;=$N$2,"TG OK","TG zu Wenig")</f>
        <v>TG zu Wenig</v>
      </c>
      <c r="Q65" s="123" t="str">
        <f>IF(O65&gt;=$N$3,"GUV OK","GUV zu Wenig")</f>
        <v>GUV zu Wenig</v>
      </c>
      <c r="R65" s="127">
        <f t="shared" si="5"/>
        <v>0</v>
      </c>
    </row>
    <row r="66" spans="1:18" s="117" customFormat="1" x14ac:dyDescent="0.2">
      <c r="A66"/>
      <c r="B66"/>
      <c r="C66"/>
      <c r="D66"/>
      <c r="E66"/>
      <c r="F66"/>
      <c r="G66"/>
      <c r="H66"/>
      <c r="I66"/>
      <c r="J66"/>
      <c r="K66"/>
      <c r="L66" s="89"/>
      <c r="M66" s="130">
        <f t="shared" si="0"/>
        <v>0</v>
      </c>
      <c r="N66" s="122">
        <f t="shared" si="3"/>
        <v>0</v>
      </c>
      <c r="O66" s="122">
        <f t="shared" si="6"/>
        <v>0</v>
      </c>
      <c r="P66" s="123" t="str">
        <f>IF(N66&gt;=$N$2,"TG OK","TG zu Wenig")</f>
        <v>TG zu Wenig</v>
      </c>
      <c r="Q66" s="123" t="str">
        <f>IF(O66&gt;=$N$3,"GUV OK","GUV zu Wenig")</f>
        <v>GUV zu Wenig</v>
      </c>
      <c r="R66" s="127">
        <f t="shared" si="5"/>
        <v>0</v>
      </c>
    </row>
    <row r="67" spans="1:18" s="117" customFormat="1" x14ac:dyDescent="0.2">
      <c r="A67"/>
      <c r="B67"/>
      <c r="C67"/>
      <c r="D67"/>
      <c r="E67"/>
      <c r="F67"/>
      <c r="G67"/>
      <c r="H67"/>
      <c r="I67"/>
      <c r="J67"/>
      <c r="K67"/>
      <c r="L67" s="89"/>
      <c r="M67" s="130">
        <f t="shared" si="0"/>
        <v>0</v>
      </c>
      <c r="N67" s="122">
        <f t="shared" si="3"/>
        <v>0</v>
      </c>
      <c r="O67" s="122">
        <f t="shared" si="6"/>
        <v>0</v>
      </c>
      <c r="P67" s="123" t="str">
        <f>IF(N67&gt;=$N$2,"TG OK","TG zu Wenig")</f>
        <v>TG zu Wenig</v>
      </c>
      <c r="Q67" s="123" t="str">
        <f>IF(O67&gt;=$N$3,"GUV OK","GUV zu Wenig")</f>
        <v>GUV zu Wenig</v>
      </c>
      <c r="R67" s="127">
        <f t="shared" si="5"/>
        <v>0</v>
      </c>
    </row>
    <row r="68" spans="1:18" s="117" customFormat="1" x14ac:dyDescent="0.2">
      <c r="A68"/>
      <c r="B68"/>
      <c r="C68"/>
      <c r="D68"/>
      <c r="E68"/>
      <c r="F68"/>
      <c r="G68"/>
      <c r="H68"/>
      <c r="I68"/>
      <c r="J68"/>
      <c r="K68"/>
      <c r="L68" s="89"/>
      <c r="M68" s="130">
        <f t="shared" si="0"/>
        <v>0</v>
      </c>
      <c r="N68" s="122">
        <f t="shared" si="3"/>
        <v>0</v>
      </c>
      <c r="O68" s="122">
        <f t="shared" si="6"/>
        <v>0</v>
      </c>
      <c r="P68" s="123" t="str">
        <f t="shared" ref="P68:P75" si="7">IF(N68&gt;=$N$2,"TG OK","TG zu Wenig")</f>
        <v>TG zu Wenig</v>
      </c>
      <c r="Q68" s="123" t="str">
        <f t="shared" ref="Q68:Q75" si="8">IF(O68&gt;=$N$3,"GUV OK","GUV zu Wenig")</f>
        <v>GUV zu Wenig</v>
      </c>
      <c r="R68" s="127">
        <f t="shared" si="5"/>
        <v>0</v>
      </c>
    </row>
    <row r="69" spans="1:18" s="117" customFormat="1" x14ac:dyDescent="0.2">
      <c r="A69"/>
      <c r="B69"/>
      <c r="C69"/>
      <c r="D69"/>
      <c r="E69"/>
      <c r="F69"/>
      <c r="G69"/>
      <c r="H69"/>
      <c r="I69"/>
      <c r="J69"/>
      <c r="K69"/>
      <c r="L69" s="89"/>
      <c r="M69" s="130">
        <f t="shared" si="0"/>
        <v>0</v>
      </c>
      <c r="N69" s="122">
        <f t="shared" si="3"/>
        <v>0</v>
      </c>
      <c r="O69" s="122">
        <f t="shared" si="6"/>
        <v>0</v>
      </c>
      <c r="P69" s="123" t="str">
        <f t="shared" si="7"/>
        <v>TG zu Wenig</v>
      </c>
      <c r="Q69" s="123" t="str">
        <f t="shared" si="8"/>
        <v>GUV zu Wenig</v>
      </c>
      <c r="R69" s="127">
        <f t="shared" si="5"/>
        <v>0</v>
      </c>
    </row>
    <row r="70" spans="1:18" s="117" customFormat="1" x14ac:dyDescent="0.2">
      <c r="A70"/>
      <c r="B70"/>
      <c r="C70"/>
      <c r="D70"/>
      <c r="E70"/>
      <c r="F70"/>
      <c r="G70"/>
      <c r="H70"/>
      <c r="I70"/>
      <c r="J70"/>
      <c r="K70"/>
      <c r="L70" s="89"/>
      <c r="M70" s="130">
        <f t="shared" si="0"/>
        <v>0</v>
      </c>
      <c r="N70" s="122">
        <f t="shared" si="3"/>
        <v>0</v>
      </c>
      <c r="O70" s="122">
        <f t="shared" si="6"/>
        <v>0</v>
      </c>
      <c r="P70" s="123" t="str">
        <f t="shared" si="7"/>
        <v>TG zu Wenig</v>
      </c>
      <c r="Q70" s="123" t="str">
        <f t="shared" si="8"/>
        <v>GUV zu Wenig</v>
      </c>
      <c r="R70" s="127">
        <f t="shared" si="5"/>
        <v>0</v>
      </c>
    </row>
    <row r="71" spans="1:18" s="117" customFormat="1" x14ac:dyDescent="0.2">
      <c r="A71"/>
      <c r="B71"/>
      <c r="C71"/>
      <c r="D71"/>
      <c r="E71"/>
      <c r="F71"/>
      <c r="G71"/>
      <c r="H71"/>
      <c r="I71"/>
      <c r="J71"/>
      <c r="K71"/>
      <c r="L71" s="89"/>
      <c r="M71" s="130">
        <f t="shared" si="0"/>
        <v>0</v>
      </c>
      <c r="N71" s="122">
        <f t="shared" si="3"/>
        <v>0</v>
      </c>
      <c r="O71" s="122">
        <f t="shared" si="6"/>
        <v>0</v>
      </c>
      <c r="P71" s="123" t="str">
        <f t="shared" si="7"/>
        <v>TG zu Wenig</v>
      </c>
      <c r="Q71" s="123" t="str">
        <f t="shared" si="8"/>
        <v>GUV zu Wenig</v>
      </c>
      <c r="R71" s="127">
        <f t="shared" si="5"/>
        <v>0</v>
      </c>
    </row>
    <row r="72" spans="1:18" s="117" customFormat="1" x14ac:dyDescent="0.2">
      <c r="A72"/>
      <c r="B72"/>
      <c r="C72"/>
      <c r="D72"/>
      <c r="E72"/>
      <c r="F72"/>
      <c r="G72"/>
      <c r="H72"/>
      <c r="I72"/>
      <c r="J72"/>
      <c r="K72"/>
      <c r="L72" s="89"/>
      <c r="M72" s="130">
        <f t="shared" si="0"/>
        <v>0</v>
      </c>
      <c r="N72" s="122">
        <f t="shared" si="3"/>
        <v>0</v>
      </c>
      <c r="O72" s="122">
        <f t="shared" si="6"/>
        <v>0</v>
      </c>
      <c r="P72" s="123" t="str">
        <f t="shared" si="7"/>
        <v>TG zu Wenig</v>
      </c>
      <c r="Q72" s="123" t="str">
        <f t="shared" si="8"/>
        <v>GUV zu Wenig</v>
      </c>
      <c r="R72" s="127">
        <f t="shared" si="5"/>
        <v>0</v>
      </c>
    </row>
    <row r="73" spans="1:18" s="117" customFormat="1" x14ac:dyDescent="0.2">
      <c r="A73"/>
      <c r="B73"/>
      <c r="C73"/>
      <c r="D73"/>
      <c r="E73"/>
      <c r="F73"/>
      <c r="G73"/>
      <c r="H73"/>
      <c r="I73"/>
      <c r="J73"/>
      <c r="K73"/>
      <c r="L73" s="89"/>
      <c r="M73" s="130">
        <f t="shared" si="0"/>
        <v>0</v>
      </c>
      <c r="N73" s="122">
        <f t="shared" si="3"/>
        <v>0</v>
      </c>
      <c r="O73" s="122">
        <f t="shared" si="6"/>
        <v>0</v>
      </c>
      <c r="P73" s="123" t="str">
        <f t="shared" si="7"/>
        <v>TG zu Wenig</v>
      </c>
      <c r="Q73" s="123" t="str">
        <f t="shared" si="8"/>
        <v>GUV zu Wenig</v>
      </c>
      <c r="R73" s="127">
        <f t="shared" si="5"/>
        <v>0</v>
      </c>
    </row>
    <row r="74" spans="1:18" s="117" customFormat="1" x14ac:dyDescent="0.2">
      <c r="A74"/>
      <c r="B74"/>
      <c r="C74"/>
      <c r="D74"/>
      <c r="E74"/>
      <c r="F74"/>
      <c r="G74"/>
      <c r="H74"/>
      <c r="I74"/>
      <c r="J74"/>
      <c r="K74"/>
      <c r="L74" s="89"/>
      <c r="M74" s="130">
        <f t="shared" si="0"/>
        <v>0</v>
      </c>
      <c r="N74" s="122">
        <f t="shared" si="3"/>
        <v>0</v>
      </c>
      <c r="O74" s="122">
        <f t="shared" si="6"/>
        <v>0</v>
      </c>
      <c r="P74" s="123" t="str">
        <f t="shared" si="7"/>
        <v>TG zu Wenig</v>
      </c>
      <c r="Q74" s="123" t="str">
        <f t="shared" si="8"/>
        <v>GUV zu Wenig</v>
      </c>
      <c r="R74" s="127">
        <f t="shared" si="5"/>
        <v>0</v>
      </c>
    </row>
    <row r="75" spans="1:18" s="117" customFormat="1" x14ac:dyDescent="0.2">
      <c r="A75"/>
      <c r="B75"/>
      <c r="C75"/>
      <c r="D75"/>
      <c r="E75"/>
      <c r="F75"/>
      <c r="G75"/>
      <c r="H75"/>
      <c r="I75"/>
      <c r="J75"/>
      <c r="K75"/>
      <c r="L75" s="89"/>
      <c r="M75" s="130">
        <f t="shared" ref="M75:M138" si="9">IF(G75="GUV",I75,0)</f>
        <v>0</v>
      </c>
      <c r="N75" s="122">
        <f t="shared" si="3"/>
        <v>0</v>
      </c>
      <c r="O75" s="122">
        <f t="shared" si="6"/>
        <v>0</v>
      </c>
      <c r="P75" s="123" t="str">
        <f t="shared" si="7"/>
        <v>TG zu Wenig</v>
      </c>
      <c r="Q75" s="123" t="str">
        <f t="shared" si="8"/>
        <v>GUV zu Wenig</v>
      </c>
      <c r="R75" s="127">
        <f t="shared" si="5"/>
        <v>0</v>
      </c>
    </row>
    <row r="76" spans="1:18" s="117" customFormat="1" x14ac:dyDescent="0.2">
      <c r="A76"/>
      <c r="B76"/>
      <c r="C76"/>
      <c r="D76"/>
      <c r="E76"/>
      <c r="F76"/>
      <c r="G76"/>
      <c r="H76"/>
      <c r="I76"/>
      <c r="J76"/>
      <c r="K76"/>
      <c r="L76" s="87"/>
      <c r="M76" s="130">
        <f t="shared" si="9"/>
        <v>0</v>
      </c>
      <c r="N76" s="122">
        <f t="shared" ref="N76:N139" si="10">IF(G76&gt;0,I76+N75,N75)</f>
        <v>0</v>
      </c>
      <c r="O76" s="122">
        <f t="shared" si="6"/>
        <v>0</v>
      </c>
      <c r="P76" s="123" t="str">
        <f>IF(N76&gt;=$N$2,"TG OK","TG zu Wenig")</f>
        <v>TG zu Wenig</v>
      </c>
      <c r="Q76" s="123" t="str">
        <f>IF(O76&gt;=$N$3,"GUV OK","GUV zu Wenig")</f>
        <v>GUV zu Wenig</v>
      </c>
      <c r="R76" s="127">
        <f t="shared" ref="R76:R139" si="11">IF(G76="GUV",1+R75,R75)</f>
        <v>0</v>
      </c>
    </row>
    <row r="77" spans="1:18" s="117" customFormat="1" x14ac:dyDescent="0.2">
      <c r="A77"/>
      <c r="B77"/>
      <c r="C77"/>
      <c r="D77"/>
      <c r="E77"/>
      <c r="F77"/>
      <c r="G77"/>
      <c r="H77"/>
      <c r="I77"/>
      <c r="J77"/>
      <c r="K77"/>
      <c r="L77" s="88"/>
      <c r="M77" s="130">
        <f t="shared" si="9"/>
        <v>0</v>
      </c>
      <c r="N77" s="122">
        <f t="shared" si="10"/>
        <v>0</v>
      </c>
      <c r="O77" s="122">
        <f t="shared" si="6"/>
        <v>0</v>
      </c>
      <c r="P77" s="123" t="str">
        <f>IF(N77&gt;=$N$2,"TG OK","TG zu Wenig")</f>
        <v>TG zu Wenig</v>
      </c>
      <c r="Q77" s="123" t="str">
        <f>IF(O77&gt;=$N$3,"GUV OK","GUV zu Wenig")</f>
        <v>GUV zu Wenig</v>
      </c>
      <c r="R77" s="127">
        <f t="shared" si="11"/>
        <v>0</v>
      </c>
    </row>
    <row r="78" spans="1:18" s="117" customFormat="1" x14ac:dyDescent="0.2">
      <c r="A78"/>
      <c r="B78"/>
      <c r="C78"/>
      <c r="D78"/>
      <c r="E78"/>
      <c r="F78"/>
      <c r="G78"/>
      <c r="H78"/>
      <c r="I78"/>
      <c r="J78"/>
      <c r="K78"/>
      <c r="L78" s="88"/>
      <c r="M78" s="130">
        <f t="shared" si="9"/>
        <v>0</v>
      </c>
      <c r="N78" s="122">
        <f t="shared" si="10"/>
        <v>0</v>
      </c>
      <c r="O78" s="122">
        <f t="shared" si="6"/>
        <v>0</v>
      </c>
      <c r="P78" s="123" t="str">
        <f t="shared" ref="P78:P141" si="12">IF(N78&gt;=$N$2,"TG OK","TG zu Wenig")</f>
        <v>TG zu Wenig</v>
      </c>
      <c r="Q78" s="123" t="str">
        <f t="shared" ref="Q78:Q141" si="13">IF(O78&gt;=$N$3,"GUV OK","GUV zu Wenig")</f>
        <v>GUV zu Wenig</v>
      </c>
      <c r="R78" s="127">
        <f t="shared" si="11"/>
        <v>0</v>
      </c>
    </row>
    <row r="79" spans="1:18" s="117" customFormat="1" x14ac:dyDescent="0.2">
      <c r="A79"/>
      <c r="B79"/>
      <c r="C79"/>
      <c r="D79"/>
      <c r="E79"/>
      <c r="F79"/>
      <c r="G79"/>
      <c r="H79"/>
      <c r="I79"/>
      <c r="J79"/>
      <c r="K79"/>
      <c r="L79" s="88"/>
      <c r="M79" s="130">
        <f t="shared" si="9"/>
        <v>0</v>
      </c>
      <c r="N79" s="122">
        <f t="shared" si="10"/>
        <v>0</v>
      </c>
      <c r="O79" s="122">
        <f t="shared" si="6"/>
        <v>0</v>
      </c>
      <c r="P79" s="123" t="str">
        <f t="shared" si="12"/>
        <v>TG zu Wenig</v>
      </c>
      <c r="Q79" s="123" t="str">
        <f t="shared" si="13"/>
        <v>GUV zu Wenig</v>
      </c>
      <c r="R79" s="127">
        <f t="shared" si="11"/>
        <v>0</v>
      </c>
    </row>
    <row r="80" spans="1:18" s="117" customFormat="1" x14ac:dyDescent="0.2">
      <c r="A80"/>
      <c r="B80"/>
      <c r="C80"/>
      <c r="D80"/>
      <c r="E80"/>
      <c r="F80"/>
      <c r="G80"/>
      <c r="H80"/>
      <c r="I80"/>
      <c r="J80"/>
      <c r="K80"/>
      <c r="L80" s="88"/>
      <c r="M80" s="130">
        <f t="shared" si="9"/>
        <v>0</v>
      </c>
      <c r="N80" s="122">
        <f t="shared" si="10"/>
        <v>0</v>
      </c>
      <c r="O80" s="122">
        <f t="shared" si="6"/>
        <v>0</v>
      </c>
      <c r="P80" s="123" t="str">
        <f t="shared" si="12"/>
        <v>TG zu Wenig</v>
      </c>
      <c r="Q80" s="123" t="str">
        <f t="shared" si="13"/>
        <v>GUV zu Wenig</v>
      </c>
      <c r="R80" s="127">
        <f t="shared" si="11"/>
        <v>0</v>
      </c>
    </row>
    <row r="81" spans="1:18" s="117" customFormat="1" x14ac:dyDescent="0.2">
      <c r="A81"/>
      <c r="B81"/>
      <c r="C81"/>
      <c r="D81"/>
      <c r="E81"/>
      <c r="F81"/>
      <c r="G81"/>
      <c r="H81"/>
      <c r="I81"/>
      <c r="J81"/>
      <c r="K81"/>
      <c r="L81" s="88"/>
      <c r="M81" s="130">
        <f t="shared" si="9"/>
        <v>0</v>
      </c>
      <c r="N81" s="122">
        <f t="shared" si="10"/>
        <v>0</v>
      </c>
      <c r="O81" s="122">
        <f t="shared" si="6"/>
        <v>0</v>
      </c>
      <c r="P81" s="123" t="str">
        <f t="shared" si="12"/>
        <v>TG zu Wenig</v>
      </c>
      <c r="Q81" s="123" t="str">
        <f t="shared" si="13"/>
        <v>GUV zu Wenig</v>
      </c>
      <c r="R81" s="127">
        <f t="shared" si="11"/>
        <v>0</v>
      </c>
    </row>
    <row r="82" spans="1:18" s="117" customFormat="1" x14ac:dyDescent="0.2">
      <c r="A82"/>
      <c r="B82"/>
      <c r="C82"/>
      <c r="D82"/>
      <c r="E82"/>
      <c r="F82"/>
      <c r="G82"/>
      <c r="H82"/>
      <c r="I82"/>
      <c r="J82"/>
      <c r="K82"/>
      <c r="L82" s="88"/>
      <c r="M82" s="130">
        <f t="shared" si="9"/>
        <v>0</v>
      </c>
      <c r="N82" s="122">
        <f t="shared" si="10"/>
        <v>0</v>
      </c>
      <c r="O82" s="122">
        <f t="shared" si="6"/>
        <v>0</v>
      </c>
      <c r="P82" s="123" t="str">
        <f t="shared" si="12"/>
        <v>TG zu Wenig</v>
      </c>
      <c r="Q82" s="123" t="str">
        <f t="shared" si="13"/>
        <v>GUV zu Wenig</v>
      </c>
      <c r="R82" s="127">
        <f t="shared" si="11"/>
        <v>0</v>
      </c>
    </row>
    <row r="83" spans="1:18" s="117" customFormat="1" x14ac:dyDescent="0.2">
      <c r="A83"/>
      <c r="B83"/>
      <c r="C83"/>
      <c r="D83"/>
      <c r="E83"/>
      <c r="F83"/>
      <c r="G83"/>
      <c r="H83"/>
      <c r="I83"/>
      <c r="J83"/>
      <c r="K83"/>
      <c r="L83" s="88"/>
      <c r="M83" s="130">
        <f t="shared" si="9"/>
        <v>0</v>
      </c>
      <c r="N83" s="122">
        <f t="shared" si="10"/>
        <v>0</v>
      </c>
      <c r="O83" s="122">
        <f t="shared" si="6"/>
        <v>0</v>
      </c>
      <c r="P83" s="123" t="str">
        <f t="shared" si="12"/>
        <v>TG zu Wenig</v>
      </c>
      <c r="Q83" s="123" t="str">
        <f t="shared" si="13"/>
        <v>GUV zu Wenig</v>
      </c>
      <c r="R83" s="127">
        <f t="shared" si="11"/>
        <v>0</v>
      </c>
    </row>
    <row r="84" spans="1:18" s="117" customFormat="1" x14ac:dyDescent="0.2">
      <c r="A84"/>
      <c r="B84"/>
      <c r="C84"/>
      <c r="D84"/>
      <c r="E84"/>
      <c r="F84"/>
      <c r="G84"/>
      <c r="H84"/>
      <c r="I84"/>
      <c r="J84"/>
      <c r="K84"/>
      <c r="L84" s="88"/>
      <c r="M84" s="130">
        <f t="shared" si="9"/>
        <v>0</v>
      </c>
      <c r="N84" s="122">
        <f t="shared" si="10"/>
        <v>0</v>
      </c>
      <c r="O84" s="122">
        <f t="shared" si="6"/>
        <v>0</v>
      </c>
      <c r="P84" s="123" t="str">
        <f t="shared" si="12"/>
        <v>TG zu Wenig</v>
      </c>
      <c r="Q84" s="123" t="str">
        <f t="shared" si="13"/>
        <v>GUV zu Wenig</v>
      </c>
      <c r="R84" s="127">
        <f t="shared" si="11"/>
        <v>0</v>
      </c>
    </row>
    <row r="85" spans="1:18" s="117" customFormat="1" x14ac:dyDescent="0.2">
      <c r="A85"/>
      <c r="B85"/>
      <c r="C85"/>
      <c r="D85"/>
      <c r="E85"/>
      <c r="F85"/>
      <c r="G85"/>
      <c r="H85"/>
      <c r="I85"/>
      <c r="J85"/>
      <c r="K85"/>
      <c r="L85" s="88"/>
      <c r="M85" s="130">
        <f t="shared" si="9"/>
        <v>0</v>
      </c>
      <c r="N85" s="122">
        <f t="shared" si="10"/>
        <v>0</v>
      </c>
      <c r="O85" s="122">
        <f t="shared" si="6"/>
        <v>0</v>
      </c>
      <c r="P85" s="123" t="str">
        <f t="shared" si="12"/>
        <v>TG zu Wenig</v>
      </c>
      <c r="Q85" s="123" t="str">
        <f t="shared" si="13"/>
        <v>GUV zu Wenig</v>
      </c>
      <c r="R85" s="127">
        <f t="shared" si="11"/>
        <v>0</v>
      </c>
    </row>
    <row r="86" spans="1:18" s="117" customFormat="1" x14ac:dyDescent="0.2">
      <c r="A86"/>
      <c r="B86"/>
      <c r="C86"/>
      <c r="D86"/>
      <c r="E86"/>
      <c r="F86"/>
      <c r="G86"/>
      <c r="H86"/>
      <c r="I86"/>
      <c r="J86"/>
      <c r="K86"/>
      <c r="L86" s="88"/>
      <c r="M86" s="130">
        <f t="shared" si="9"/>
        <v>0</v>
      </c>
      <c r="N86" s="122">
        <f t="shared" si="10"/>
        <v>0</v>
      </c>
      <c r="O86" s="122">
        <f t="shared" si="6"/>
        <v>0</v>
      </c>
      <c r="P86" s="123" t="str">
        <f t="shared" si="12"/>
        <v>TG zu Wenig</v>
      </c>
      <c r="Q86" s="123" t="str">
        <f t="shared" si="13"/>
        <v>GUV zu Wenig</v>
      </c>
      <c r="R86" s="127">
        <f t="shared" si="11"/>
        <v>0</v>
      </c>
    </row>
    <row r="87" spans="1:18" s="117" customFormat="1" x14ac:dyDescent="0.2">
      <c r="A87"/>
      <c r="B87"/>
      <c r="C87"/>
      <c r="D87"/>
      <c r="E87"/>
      <c r="F87"/>
      <c r="G87"/>
      <c r="H87"/>
      <c r="I87"/>
      <c r="J87"/>
      <c r="K87"/>
      <c r="L87" s="88"/>
      <c r="M87" s="130">
        <f t="shared" si="9"/>
        <v>0</v>
      </c>
      <c r="N87" s="122">
        <f t="shared" si="10"/>
        <v>0</v>
      </c>
      <c r="O87" s="122">
        <f t="shared" si="6"/>
        <v>0</v>
      </c>
      <c r="P87" s="123" t="str">
        <f t="shared" si="12"/>
        <v>TG zu Wenig</v>
      </c>
      <c r="Q87" s="123" t="str">
        <f t="shared" si="13"/>
        <v>GUV zu Wenig</v>
      </c>
      <c r="R87" s="127">
        <f t="shared" si="11"/>
        <v>0</v>
      </c>
    </row>
    <row r="88" spans="1:18" s="117" customFormat="1" x14ac:dyDescent="0.2">
      <c r="A88"/>
      <c r="B88"/>
      <c r="C88"/>
      <c r="D88"/>
      <c r="E88"/>
      <c r="F88"/>
      <c r="G88"/>
      <c r="H88"/>
      <c r="I88"/>
      <c r="J88"/>
      <c r="K88"/>
      <c r="L88" s="88"/>
      <c r="M88" s="130">
        <f t="shared" si="9"/>
        <v>0</v>
      </c>
      <c r="N88" s="122">
        <f t="shared" si="10"/>
        <v>0</v>
      </c>
      <c r="O88" s="122">
        <f t="shared" si="6"/>
        <v>0</v>
      </c>
      <c r="P88" s="123" t="str">
        <f t="shared" si="12"/>
        <v>TG zu Wenig</v>
      </c>
      <c r="Q88" s="123" t="str">
        <f t="shared" si="13"/>
        <v>GUV zu Wenig</v>
      </c>
      <c r="R88" s="127">
        <f t="shared" si="11"/>
        <v>0</v>
      </c>
    </row>
    <row r="89" spans="1:18" s="117" customFormat="1" x14ac:dyDescent="0.2">
      <c r="A89"/>
      <c r="B89"/>
      <c r="C89"/>
      <c r="D89"/>
      <c r="E89"/>
      <c r="F89"/>
      <c r="G89"/>
      <c r="H89"/>
      <c r="I89"/>
      <c r="J89"/>
      <c r="K89"/>
      <c r="L89" s="88"/>
      <c r="M89" s="130">
        <f t="shared" si="9"/>
        <v>0</v>
      </c>
      <c r="N89" s="122">
        <f t="shared" si="10"/>
        <v>0</v>
      </c>
      <c r="O89" s="122">
        <f t="shared" si="6"/>
        <v>0</v>
      </c>
      <c r="P89" s="123" t="str">
        <f t="shared" si="12"/>
        <v>TG zu Wenig</v>
      </c>
      <c r="Q89" s="123" t="str">
        <f t="shared" si="13"/>
        <v>GUV zu Wenig</v>
      </c>
      <c r="R89" s="127">
        <f t="shared" si="11"/>
        <v>0</v>
      </c>
    </row>
    <row r="90" spans="1:18" s="117" customFormat="1" x14ac:dyDescent="0.2">
      <c r="A90"/>
      <c r="B90"/>
      <c r="C90"/>
      <c r="D90"/>
      <c r="E90"/>
      <c r="F90"/>
      <c r="G90"/>
      <c r="H90"/>
      <c r="I90"/>
      <c r="J90"/>
      <c r="K90"/>
      <c r="L90" s="88"/>
      <c r="M90" s="130">
        <f t="shared" si="9"/>
        <v>0</v>
      </c>
      <c r="N90" s="122">
        <f t="shared" si="10"/>
        <v>0</v>
      </c>
      <c r="O90" s="122">
        <f t="shared" si="6"/>
        <v>0</v>
      </c>
      <c r="P90" s="123" t="str">
        <f t="shared" si="12"/>
        <v>TG zu Wenig</v>
      </c>
      <c r="Q90" s="123" t="str">
        <f t="shared" si="13"/>
        <v>GUV zu Wenig</v>
      </c>
      <c r="R90" s="127">
        <f t="shared" si="11"/>
        <v>0</v>
      </c>
    </row>
    <row r="91" spans="1:18" s="117" customFormat="1" x14ac:dyDescent="0.2">
      <c r="A91"/>
      <c r="B91"/>
      <c r="C91"/>
      <c r="D91"/>
      <c r="E91"/>
      <c r="F91"/>
      <c r="G91"/>
      <c r="H91"/>
      <c r="I91"/>
      <c r="J91"/>
      <c r="K91"/>
      <c r="L91" s="88"/>
      <c r="M91" s="130">
        <f t="shared" si="9"/>
        <v>0</v>
      </c>
      <c r="N91" s="122">
        <f t="shared" si="10"/>
        <v>0</v>
      </c>
      <c r="O91" s="122">
        <f t="shared" si="6"/>
        <v>0</v>
      </c>
      <c r="P91" s="123" t="str">
        <f t="shared" si="12"/>
        <v>TG zu Wenig</v>
      </c>
      <c r="Q91" s="123" t="str">
        <f t="shared" si="13"/>
        <v>GUV zu Wenig</v>
      </c>
      <c r="R91" s="127">
        <f t="shared" si="11"/>
        <v>0</v>
      </c>
    </row>
    <row r="92" spans="1:18" s="117" customFormat="1" x14ac:dyDescent="0.2">
      <c r="A92"/>
      <c r="B92"/>
      <c r="C92"/>
      <c r="D92"/>
      <c r="E92"/>
      <c r="F92"/>
      <c r="G92"/>
      <c r="H92"/>
      <c r="I92"/>
      <c r="J92"/>
      <c r="K92"/>
      <c r="L92" s="88"/>
      <c r="M92" s="130">
        <f t="shared" si="9"/>
        <v>0</v>
      </c>
      <c r="N92" s="122">
        <f t="shared" si="10"/>
        <v>0</v>
      </c>
      <c r="O92" s="122">
        <f t="shared" si="6"/>
        <v>0</v>
      </c>
      <c r="P92" s="123" t="str">
        <f t="shared" si="12"/>
        <v>TG zu Wenig</v>
      </c>
      <c r="Q92" s="123" t="str">
        <f t="shared" si="13"/>
        <v>GUV zu Wenig</v>
      </c>
      <c r="R92" s="127">
        <f t="shared" si="11"/>
        <v>0</v>
      </c>
    </row>
    <row r="93" spans="1:18" s="117" customFormat="1" x14ac:dyDescent="0.2">
      <c r="A93"/>
      <c r="B93"/>
      <c r="C93"/>
      <c r="D93"/>
      <c r="E93"/>
      <c r="F93"/>
      <c r="G93"/>
      <c r="H93"/>
      <c r="I93"/>
      <c r="J93"/>
      <c r="K93"/>
      <c r="L93" s="88"/>
      <c r="M93" s="130">
        <f t="shared" si="9"/>
        <v>0</v>
      </c>
      <c r="N93" s="122">
        <f t="shared" si="10"/>
        <v>0</v>
      </c>
      <c r="O93" s="122">
        <f t="shared" si="6"/>
        <v>0</v>
      </c>
      <c r="P93" s="123" t="str">
        <f t="shared" si="12"/>
        <v>TG zu Wenig</v>
      </c>
      <c r="Q93" s="123" t="str">
        <f t="shared" si="13"/>
        <v>GUV zu Wenig</v>
      </c>
      <c r="R93" s="127">
        <f t="shared" si="11"/>
        <v>0</v>
      </c>
    </row>
    <row r="94" spans="1:18" s="117" customFormat="1" x14ac:dyDescent="0.2">
      <c r="A94"/>
      <c r="B94"/>
      <c r="C94"/>
      <c r="D94"/>
      <c r="E94"/>
      <c r="F94"/>
      <c r="G94"/>
      <c r="H94"/>
      <c r="I94"/>
      <c r="J94"/>
      <c r="K94"/>
      <c r="L94" s="88"/>
      <c r="M94" s="130">
        <f t="shared" si="9"/>
        <v>0</v>
      </c>
      <c r="N94" s="122">
        <f t="shared" si="10"/>
        <v>0</v>
      </c>
      <c r="O94" s="122">
        <f t="shared" si="6"/>
        <v>0</v>
      </c>
      <c r="P94" s="123" t="str">
        <f t="shared" si="12"/>
        <v>TG zu Wenig</v>
      </c>
      <c r="Q94" s="123" t="str">
        <f t="shared" si="13"/>
        <v>GUV zu Wenig</v>
      </c>
      <c r="R94" s="127">
        <f t="shared" si="11"/>
        <v>0</v>
      </c>
    </row>
    <row r="95" spans="1:18" s="117" customFormat="1" x14ac:dyDescent="0.2">
      <c r="A95"/>
      <c r="B95"/>
      <c r="C95"/>
      <c r="D95"/>
      <c r="E95"/>
      <c r="F95"/>
      <c r="G95"/>
      <c r="H95"/>
      <c r="I95"/>
      <c r="J95"/>
      <c r="K95"/>
      <c r="L95" s="88"/>
      <c r="M95" s="130">
        <f t="shared" si="9"/>
        <v>0</v>
      </c>
      <c r="N95" s="122">
        <f t="shared" si="10"/>
        <v>0</v>
      </c>
      <c r="O95" s="122">
        <f t="shared" si="6"/>
        <v>0</v>
      </c>
      <c r="P95" s="123" t="str">
        <f t="shared" si="12"/>
        <v>TG zu Wenig</v>
      </c>
      <c r="Q95" s="123" t="str">
        <f t="shared" si="13"/>
        <v>GUV zu Wenig</v>
      </c>
      <c r="R95" s="127">
        <f t="shared" si="11"/>
        <v>0</v>
      </c>
    </row>
    <row r="96" spans="1:18" s="117" customFormat="1" x14ac:dyDescent="0.2">
      <c r="A96"/>
      <c r="B96"/>
      <c r="C96"/>
      <c r="D96"/>
      <c r="E96"/>
      <c r="F96"/>
      <c r="G96"/>
      <c r="H96"/>
      <c r="I96"/>
      <c r="J96"/>
      <c r="K96"/>
      <c r="L96" s="88"/>
      <c r="M96" s="130">
        <f t="shared" si="9"/>
        <v>0</v>
      </c>
      <c r="N96" s="122">
        <f t="shared" si="10"/>
        <v>0</v>
      </c>
      <c r="O96" s="122">
        <f t="shared" si="6"/>
        <v>0</v>
      </c>
      <c r="P96" s="123" t="str">
        <f t="shared" si="12"/>
        <v>TG zu Wenig</v>
      </c>
      <c r="Q96" s="123" t="str">
        <f t="shared" si="13"/>
        <v>GUV zu Wenig</v>
      </c>
      <c r="R96" s="127">
        <f t="shared" si="11"/>
        <v>0</v>
      </c>
    </row>
    <row r="97" spans="1:18" s="117" customFormat="1" x14ac:dyDescent="0.2">
      <c r="A97"/>
      <c r="B97"/>
      <c r="C97"/>
      <c r="D97"/>
      <c r="E97"/>
      <c r="F97"/>
      <c r="G97"/>
      <c r="H97"/>
      <c r="I97"/>
      <c r="J97"/>
      <c r="K97"/>
      <c r="L97" s="89"/>
      <c r="M97" s="130">
        <f t="shared" si="9"/>
        <v>0</v>
      </c>
      <c r="N97" s="122">
        <f t="shared" si="10"/>
        <v>0</v>
      </c>
      <c r="O97" s="122">
        <f t="shared" si="6"/>
        <v>0</v>
      </c>
      <c r="P97" s="123" t="str">
        <f t="shared" si="12"/>
        <v>TG zu Wenig</v>
      </c>
      <c r="Q97" s="123" t="str">
        <f t="shared" si="13"/>
        <v>GUV zu Wenig</v>
      </c>
      <c r="R97" s="127">
        <f t="shared" si="11"/>
        <v>0</v>
      </c>
    </row>
    <row r="98" spans="1:18" s="117" customFormat="1" x14ac:dyDescent="0.2">
      <c r="A98"/>
      <c r="B98"/>
      <c r="C98"/>
      <c r="D98"/>
      <c r="E98"/>
      <c r="F98"/>
      <c r="G98"/>
      <c r="H98"/>
      <c r="I98"/>
      <c r="J98"/>
      <c r="K98"/>
      <c r="L98" s="89"/>
      <c r="M98" s="130">
        <f t="shared" si="9"/>
        <v>0</v>
      </c>
      <c r="N98" s="122">
        <f t="shared" si="10"/>
        <v>0</v>
      </c>
      <c r="O98" s="122">
        <f t="shared" si="6"/>
        <v>0</v>
      </c>
      <c r="P98" s="123" t="str">
        <f t="shared" si="12"/>
        <v>TG zu Wenig</v>
      </c>
      <c r="Q98" s="123" t="str">
        <f t="shared" si="13"/>
        <v>GUV zu Wenig</v>
      </c>
      <c r="R98" s="127">
        <f t="shared" si="11"/>
        <v>0</v>
      </c>
    </row>
    <row r="99" spans="1:18" s="117" customFormat="1" x14ac:dyDescent="0.2">
      <c r="A99"/>
      <c r="B99"/>
      <c r="C99"/>
      <c r="D99"/>
      <c r="E99"/>
      <c r="F99"/>
      <c r="G99"/>
      <c r="H99"/>
      <c r="I99"/>
      <c r="J99"/>
      <c r="K99"/>
      <c r="L99" s="89"/>
      <c r="M99" s="130">
        <f t="shared" si="9"/>
        <v>0</v>
      </c>
      <c r="N99" s="122">
        <f t="shared" si="10"/>
        <v>0</v>
      </c>
      <c r="O99" s="122">
        <f t="shared" si="6"/>
        <v>0</v>
      </c>
      <c r="P99" s="123" t="str">
        <f t="shared" si="12"/>
        <v>TG zu Wenig</v>
      </c>
      <c r="Q99" s="123" t="str">
        <f t="shared" si="13"/>
        <v>GUV zu Wenig</v>
      </c>
      <c r="R99" s="127">
        <f t="shared" si="11"/>
        <v>0</v>
      </c>
    </row>
    <row r="100" spans="1:18" s="117" customFormat="1" x14ac:dyDescent="0.2">
      <c r="A100"/>
      <c r="B100"/>
      <c r="C100"/>
      <c r="D100"/>
      <c r="E100"/>
      <c r="F100"/>
      <c r="G100"/>
      <c r="H100"/>
      <c r="I100"/>
      <c r="J100"/>
      <c r="K100"/>
      <c r="L100" s="89"/>
      <c r="M100" s="130">
        <f t="shared" si="9"/>
        <v>0</v>
      </c>
      <c r="N100" s="122">
        <f t="shared" si="10"/>
        <v>0</v>
      </c>
      <c r="O100" s="122">
        <f t="shared" si="6"/>
        <v>0</v>
      </c>
      <c r="P100" s="123" t="str">
        <f t="shared" si="12"/>
        <v>TG zu Wenig</v>
      </c>
      <c r="Q100" s="123" t="str">
        <f t="shared" si="13"/>
        <v>GUV zu Wenig</v>
      </c>
      <c r="R100" s="127">
        <f t="shared" si="11"/>
        <v>0</v>
      </c>
    </row>
    <row r="101" spans="1:18" s="117" customFormat="1" x14ac:dyDescent="0.2">
      <c r="A101"/>
      <c r="B101"/>
      <c r="C101"/>
      <c r="D101"/>
      <c r="E101"/>
      <c r="F101"/>
      <c r="G101"/>
      <c r="H101"/>
      <c r="I101"/>
      <c r="J101"/>
      <c r="K101"/>
      <c r="L101" s="89"/>
      <c r="M101" s="130">
        <f t="shared" si="9"/>
        <v>0</v>
      </c>
      <c r="N101" s="122">
        <f t="shared" si="10"/>
        <v>0</v>
      </c>
      <c r="O101" s="122">
        <f t="shared" si="6"/>
        <v>0</v>
      </c>
      <c r="P101" s="123" t="str">
        <f t="shared" si="12"/>
        <v>TG zu Wenig</v>
      </c>
      <c r="Q101" s="123" t="str">
        <f t="shared" si="13"/>
        <v>GUV zu Wenig</v>
      </c>
      <c r="R101" s="127">
        <f t="shared" si="11"/>
        <v>0</v>
      </c>
    </row>
    <row r="102" spans="1:18" s="117" customFormat="1" x14ac:dyDescent="0.2">
      <c r="A102"/>
      <c r="B102"/>
      <c r="C102"/>
      <c r="D102"/>
      <c r="E102"/>
      <c r="F102"/>
      <c r="G102"/>
      <c r="H102"/>
      <c r="I102"/>
      <c r="J102"/>
      <c r="K102"/>
      <c r="L102" s="89"/>
      <c r="M102" s="130">
        <f t="shared" si="9"/>
        <v>0</v>
      </c>
      <c r="N102" s="122">
        <f t="shared" si="10"/>
        <v>0</v>
      </c>
      <c r="O102" s="122">
        <f t="shared" si="6"/>
        <v>0</v>
      </c>
      <c r="P102" s="123" t="str">
        <f t="shared" si="12"/>
        <v>TG zu Wenig</v>
      </c>
      <c r="Q102" s="123" t="str">
        <f t="shared" si="13"/>
        <v>GUV zu Wenig</v>
      </c>
      <c r="R102" s="127">
        <f t="shared" si="11"/>
        <v>0</v>
      </c>
    </row>
    <row r="103" spans="1:18" s="117" customFormat="1" x14ac:dyDescent="0.2">
      <c r="A103"/>
      <c r="B103"/>
      <c r="C103"/>
      <c r="D103"/>
      <c r="E103"/>
      <c r="F103"/>
      <c r="G103"/>
      <c r="H103"/>
      <c r="I103"/>
      <c r="J103"/>
      <c r="K103"/>
      <c r="L103" s="89"/>
      <c r="M103" s="130">
        <f t="shared" si="9"/>
        <v>0</v>
      </c>
      <c r="N103" s="122">
        <f t="shared" si="10"/>
        <v>0</v>
      </c>
      <c r="O103" s="122">
        <f t="shared" si="6"/>
        <v>0</v>
      </c>
      <c r="P103" s="123" t="str">
        <f t="shared" si="12"/>
        <v>TG zu Wenig</v>
      </c>
      <c r="Q103" s="123" t="str">
        <f t="shared" si="13"/>
        <v>GUV zu Wenig</v>
      </c>
      <c r="R103" s="127">
        <f t="shared" si="11"/>
        <v>0</v>
      </c>
    </row>
    <row r="104" spans="1:18" s="117" customFormat="1" x14ac:dyDescent="0.2">
      <c r="A104"/>
      <c r="B104"/>
      <c r="C104"/>
      <c r="D104"/>
      <c r="E104"/>
      <c r="F104"/>
      <c r="G104"/>
      <c r="H104"/>
      <c r="I104"/>
      <c r="J104"/>
      <c r="K104"/>
      <c r="L104" s="89"/>
      <c r="M104" s="130">
        <f t="shared" si="9"/>
        <v>0</v>
      </c>
      <c r="N104" s="122">
        <f t="shared" si="10"/>
        <v>0</v>
      </c>
      <c r="O104" s="122">
        <f t="shared" si="6"/>
        <v>0</v>
      </c>
      <c r="P104" s="123" t="str">
        <f t="shared" si="12"/>
        <v>TG zu Wenig</v>
      </c>
      <c r="Q104" s="123" t="str">
        <f t="shared" si="13"/>
        <v>GUV zu Wenig</v>
      </c>
      <c r="R104" s="127">
        <f t="shared" si="11"/>
        <v>0</v>
      </c>
    </row>
    <row r="105" spans="1:18" s="117" customFormat="1" x14ac:dyDescent="0.2">
      <c r="A105"/>
      <c r="B105"/>
      <c r="C105"/>
      <c r="D105"/>
      <c r="E105"/>
      <c r="F105"/>
      <c r="G105"/>
      <c r="H105"/>
      <c r="I105"/>
      <c r="J105"/>
      <c r="K105"/>
      <c r="L105" s="89"/>
      <c r="M105" s="130">
        <f t="shared" si="9"/>
        <v>0</v>
      </c>
      <c r="N105" s="122">
        <f t="shared" si="10"/>
        <v>0</v>
      </c>
      <c r="O105" s="122">
        <f t="shared" si="6"/>
        <v>0</v>
      </c>
      <c r="P105" s="123" t="str">
        <f t="shared" si="12"/>
        <v>TG zu Wenig</v>
      </c>
      <c r="Q105" s="123" t="str">
        <f t="shared" si="13"/>
        <v>GUV zu Wenig</v>
      </c>
      <c r="R105" s="127">
        <f t="shared" si="11"/>
        <v>0</v>
      </c>
    </row>
    <row r="106" spans="1:18" s="117" customFormat="1" x14ac:dyDescent="0.2">
      <c r="A106"/>
      <c r="B106"/>
      <c r="C106"/>
      <c r="D106"/>
      <c r="E106"/>
      <c r="F106"/>
      <c r="G106"/>
      <c r="H106"/>
      <c r="I106"/>
      <c r="J106"/>
      <c r="K106"/>
      <c r="L106" s="89"/>
      <c r="M106" s="130">
        <f t="shared" si="9"/>
        <v>0</v>
      </c>
      <c r="N106" s="122">
        <f t="shared" si="10"/>
        <v>0</v>
      </c>
      <c r="O106" s="122">
        <f t="shared" si="6"/>
        <v>0</v>
      </c>
      <c r="P106" s="123" t="str">
        <f t="shared" si="12"/>
        <v>TG zu Wenig</v>
      </c>
      <c r="Q106" s="123" t="str">
        <f t="shared" si="13"/>
        <v>GUV zu Wenig</v>
      </c>
      <c r="R106" s="127">
        <f t="shared" si="11"/>
        <v>0</v>
      </c>
    </row>
    <row r="107" spans="1:18" s="117" customFormat="1" x14ac:dyDescent="0.2">
      <c r="A107"/>
      <c r="B107"/>
      <c r="C107"/>
      <c r="D107"/>
      <c r="E107"/>
      <c r="F107"/>
      <c r="G107"/>
      <c r="H107"/>
      <c r="I107"/>
      <c r="J107"/>
      <c r="K107"/>
      <c r="L107" s="89"/>
      <c r="M107" s="130">
        <f t="shared" si="9"/>
        <v>0</v>
      </c>
      <c r="N107" s="122">
        <f t="shared" si="10"/>
        <v>0</v>
      </c>
      <c r="O107" s="122">
        <f t="shared" si="6"/>
        <v>0</v>
      </c>
      <c r="P107" s="123" t="str">
        <f t="shared" si="12"/>
        <v>TG zu Wenig</v>
      </c>
      <c r="Q107" s="123" t="str">
        <f t="shared" si="13"/>
        <v>GUV zu Wenig</v>
      </c>
      <c r="R107" s="127">
        <f t="shared" si="11"/>
        <v>0</v>
      </c>
    </row>
    <row r="108" spans="1:18" s="117" customFormat="1" x14ac:dyDescent="0.2">
      <c r="A108"/>
      <c r="B108"/>
      <c r="C108"/>
      <c r="D108"/>
      <c r="E108"/>
      <c r="F108"/>
      <c r="G108"/>
      <c r="H108"/>
      <c r="I108"/>
      <c r="J108"/>
      <c r="K108"/>
      <c r="L108" s="89"/>
      <c r="M108" s="130">
        <f t="shared" si="9"/>
        <v>0</v>
      </c>
      <c r="N108" s="122">
        <f t="shared" si="10"/>
        <v>0</v>
      </c>
      <c r="O108" s="122">
        <f t="shared" si="6"/>
        <v>0</v>
      </c>
      <c r="P108" s="123" t="str">
        <f t="shared" si="12"/>
        <v>TG zu Wenig</v>
      </c>
      <c r="Q108" s="123" t="str">
        <f t="shared" si="13"/>
        <v>GUV zu Wenig</v>
      </c>
      <c r="R108" s="127">
        <f t="shared" si="11"/>
        <v>0</v>
      </c>
    </row>
    <row r="109" spans="1:18" s="117" customFormat="1" x14ac:dyDescent="0.2">
      <c r="A109"/>
      <c r="B109"/>
      <c r="C109"/>
      <c r="D109"/>
      <c r="E109"/>
      <c r="F109"/>
      <c r="G109"/>
      <c r="H109"/>
      <c r="I109"/>
      <c r="J109"/>
      <c r="K109"/>
      <c r="L109" s="89"/>
      <c r="M109" s="130">
        <f t="shared" si="9"/>
        <v>0</v>
      </c>
      <c r="N109" s="122">
        <f t="shared" si="10"/>
        <v>0</v>
      </c>
      <c r="O109" s="122">
        <f t="shared" si="6"/>
        <v>0</v>
      </c>
      <c r="P109" s="123" t="str">
        <f t="shared" si="12"/>
        <v>TG zu Wenig</v>
      </c>
      <c r="Q109" s="123" t="str">
        <f t="shared" si="13"/>
        <v>GUV zu Wenig</v>
      </c>
      <c r="R109" s="127">
        <f t="shared" si="11"/>
        <v>0</v>
      </c>
    </row>
    <row r="110" spans="1:18" s="117" customFormat="1" x14ac:dyDescent="0.2">
      <c r="A110"/>
      <c r="B110"/>
      <c r="C110"/>
      <c r="D110"/>
      <c r="E110"/>
      <c r="F110"/>
      <c r="G110"/>
      <c r="H110"/>
      <c r="I110"/>
      <c r="J110"/>
      <c r="K110"/>
      <c r="L110" s="89"/>
      <c r="M110" s="130">
        <f t="shared" si="9"/>
        <v>0</v>
      </c>
      <c r="N110" s="122">
        <f t="shared" si="10"/>
        <v>0</v>
      </c>
      <c r="O110" s="122">
        <f t="shared" si="6"/>
        <v>0</v>
      </c>
      <c r="P110" s="123" t="str">
        <f t="shared" si="12"/>
        <v>TG zu Wenig</v>
      </c>
      <c r="Q110" s="123" t="str">
        <f t="shared" si="13"/>
        <v>GUV zu Wenig</v>
      </c>
      <c r="R110" s="127">
        <f t="shared" si="11"/>
        <v>0</v>
      </c>
    </row>
    <row r="111" spans="1:18" s="117" customFormat="1" x14ac:dyDescent="0.2">
      <c r="A111"/>
      <c r="B111"/>
      <c r="C111"/>
      <c r="D111"/>
      <c r="E111"/>
      <c r="F111"/>
      <c r="G111"/>
      <c r="H111"/>
      <c r="I111"/>
      <c r="J111"/>
      <c r="K111"/>
      <c r="L111" s="89"/>
      <c r="M111" s="130">
        <f t="shared" si="9"/>
        <v>0</v>
      </c>
      <c r="N111" s="122">
        <f t="shared" si="10"/>
        <v>0</v>
      </c>
      <c r="O111" s="122">
        <f t="shared" si="6"/>
        <v>0</v>
      </c>
      <c r="P111" s="123" t="str">
        <f t="shared" si="12"/>
        <v>TG zu Wenig</v>
      </c>
      <c r="Q111" s="123" t="str">
        <f t="shared" si="13"/>
        <v>GUV zu Wenig</v>
      </c>
      <c r="R111" s="127">
        <f t="shared" si="11"/>
        <v>0</v>
      </c>
    </row>
    <row r="112" spans="1:18" s="117" customFormat="1" x14ac:dyDescent="0.2">
      <c r="A112"/>
      <c r="B112"/>
      <c r="C112"/>
      <c r="D112"/>
      <c r="E112"/>
      <c r="F112"/>
      <c r="G112"/>
      <c r="H112"/>
      <c r="I112"/>
      <c r="J112"/>
      <c r="K112"/>
      <c r="L112" s="89"/>
      <c r="M112" s="130">
        <f t="shared" si="9"/>
        <v>0</v>
      </c>
      <c r="N112" s="122">
        <f t="shared" si="10"/>
        <v>0</v>
      </c>
      <c r="O112" s="122">
        <f t="shared" si="6"/>
        <v>0</v>
      </c>
      <c r="P112" s="123" t="str">
        <f t="shared" si="12"/>
        <v>TG zu Wenig</v>
      </c>
      <c r="Q112" s="123" t="str">
        <f t="shared" si="13"/>
        <v>GUV zu Wenig</v>
      </c>
      <c r="R112" s="127">
        <f t="shared" si="11"/>
        <v>0</v>
      </c>
    </row>
    <row r="113" spans="1:18" s="117" customFormat="1" x14ac:dyDescent="0.2">
      <c r="A113"/>
      <c r="B113"/>
      <c r="C113"/>
      <c r="D113"/>
      <c r="E113"/>
      <c r="F113"/>
      <c r="G113"/>
      <c r="H113"/>
      <c r="I113"/>
      <c r="J113"/>
      <c r="K113"/>
      <c r="L113" s="89"/>
      <c r="M113" s="130">
        <f t="shared" si="9"/>
        <v>0</v>
      </c>
      <c r="N113" s="122">
        <f t="shared" si="10"/>
        <v>0</v>
      </c>
      <c r="O113" s="122">
        <f t="shared" si="6"/>
        <v>0</v>
      </c>
      <c r="P113" s="123" t="str">
        <f t="shared" si="12"/>
        <v>TG zu Wenig</v>
      </c>
      <c r="Q113" s="123" t="str">
        <f t="shared" si="13"/>
        <v>GUV zu Wenig</v>
      </c>
      <c r="R113" s="127">
        <f t="shared" si="11"/>
        <v>0</v>
      </c>
    </row>
    <row r="114" spans="1:18" s="117" customFormat="1" x14ac:dyDescent="0.2">
      <c r="A114"/>
      <c r="B114"/>
      <c r="C114"/>
      <c r="D114"/>
      <c r="E114"/>
      <c r="F114"/>
      <c r="G114"/>
      <c r="H114"/>
      <c r="I114"/>
      <c r="J114"/>
      <c r="K114"/>
      <c r="L114" s="89"/>
      <c r="M114" s="130">
        <f t="shared" si="9"/>
        <v>0</v>
      </c>
      <c r="N114" s="122">
        <f t="shared" si="10"/>
        <v>0</v>
      </c>
      <c r="O114" s="122">
        <f t="shared" si="6"/>
        <v>0</v>
      </c>
      <c r="P114" s="123" t="str">
        <f t="shared" si="12"/>
        <v>TG zu Wenig</v>
      </c>
      <c r="Q114" s="123" t="str">
        <f t="shared" si="13"/>
        <v>GUV zu Wenig</v>
      </c>
      <c r="R114" s="127">
        <f t="shared" si="11"/>
        <v>0</v>
      </c>
    </row>
    <row r="115" spans="1:18" s="117" customFormat="1" x14ac:dyDescent="0.2">
      <c r="A115"/>
      <c r="B115"/>
      <c r="C115"/>
      <c r="D115"/>
      <c r="E115"/>
      <c r="F115"/>
      <c r="G115"/>
      <c r="H115"/>
      <c r="I115"/>
      <c r="J115"/>
      <c r="K115"/>
      <c r="L115" s="89"/>
      <c r="M115" s="130">
        <f t="shared" si="9"/>
        <v>0</v>
      </c>
      <c r="N115" s="122">
        <f t="shared" si="10"/>
        <v>0</v>
      </c>
      <c r="O115" s="122">
        <f t="shared" ref="O115:O178" si="14">IF(G115="GUV",M115+O114,O114)</f>
        <v>0</v>
      </c>
      <c r="P115" s="123" t="str">
        <f t="shared" si="12"/>
        <v>TG zu Wenig</v>
      </c>
      <c r="Q115" s="123" t="str">
        <f t="shared" si="13"/>
        <v>GUV zu Wenig</v>
      </c>
      <c r="R115" s="127">
        <f t="shared" si="11"/>
        <v>0</v>
      </c>
    </row>
    <row r="116" spans="1:18" s="117" customFormat="1" x14ac:dyDescent="0.2">
      <c r="A116"/>
      <c r="B116"/>
      <c r="C116"/>
      <c r="D116"/>
      <c r="E116"/>
      <c r="F116"/>
      <c r="G116"/>
      <c r="H116"/>
      <c r="I116"/>
      <c r="J116"/>
      <c r="K116"/>
      <c r="L116" s="89"/>
      <c r="M116" s="130">
        <f t="shared" si="9"/>
        <v>0</v>
      </c>
      <c r="N116" s="122">
        <f t="shared" si="10"/>
        <v>0</v>
      </c>
      <c r="O116" s="122">
        <f t="shared" si="14"/>
        <v>0</v>
      </c>
      <c r="P116" s="123" t="str">
        <f t="shared" si="12"/>
        <v>TG zu Wenig</v>
      </c>
      <c r="Q116" s="123" t="str">
        <f t="shared" si="13"/>
        <v>GUV zu Wenig</v>
      </c>
      <c r="R116" s="127">
        <f t="shared" si="11"/>
        <v>0</v>
      </c>
    </row>
    <row r="117" spans="1:18" s="117" customFormat="1" x14ac:dyDescent="0.2">
      <c r="A117"/>
      <c r="B117"/>
      <c r="C117"/>
      <c r="D117"/>
      <c r="E117"/>
      <c r="F117"/>
      <c r="G117"/>
      <c r="H117"/>
      <c r="I117"/>
      <c r="J117"/>
      <c r="K117"/>
      <c r="L117" s="89"/>
      <c r="M117" s="130">
        <f t="shared" si="9"/>
        <v>0</v>
      </c>
      <c r="N117" s="122">
        <f t="shared" si="10"/>
        <v>0</v>
      </c>
      <c r="O117" s="122">
        <f t="shared" si="14"/>
        <v>0</v>
      </c>
      <c r="P117" s="123" t="str">
        <f t="shared" si="12"/>
        <v>TG zu Wenig</v>
      </c>
      <c r="Q117" s="123" t="str">
        <f t="shared" si="13"/>
        <v>GUV zu Wenig</v>
      </c>
      <c r="R117" s="127">
        <f t="shared" si="11"/>
        <v>0</v>
      </c>
    </row>
    <row r="118" spans="1:18" s="117" customFormat="1" x14ac:dyDescent="0.2">
      <c r="A118"/>
      <c r="B118"/>
      <c r="C118"/>
      <c r="D118"/>
      <c r="E118"/>
      <c r="F118"/>
      <c r="G118"/>
      <c r="H118"/>
      <c r="I118"/>
      <c r="J118"/>
      <c r="K118"/>
      <c r="L118" s="89"/>
      <c r="M118" s="130">
        <f t="shared" si="9"/>
        <v>0</v>
      </c>
      <c r="N118" s="122">
        <f t="shared" si="10"/>
        <v>0</v>
      </c>
      <c r="O118" s="122">
        <f t="shared" si="14"/>
        <v>0</v>
      </c>
      <c r="P118" s="123" t="str">
        <f t="shared" si="12"/>
        <v>TG zu Wenig</v>
      </c>
      <c r="Q118" s="123" t="str">
        <f t="shared" si="13"/>
        <v>GUV zu Wenig</v>
      </c>
      <c r="R118" s="127">
        <f t="shared" si="11"/>
        <v>0</v>
      </c>
    </row>
    <row r="119" spans="1:18" s="117" customFormat="1" x14ac:dyDescent="0.2">
      <c r="A119"/>
      <c r="B119"/>
      <c r="C119"/>
      <c r="D119"/>
      <c r="E119"/>
      <c r="F119"/>
      <c r="G119"/>
      <c r="H119"/>
      <c r="I119"/>
      <c r="J119"/>
      <c r="K119"/>
      <c r="L119" s="89"/>
      <c r="M119" s="130">
        <f t="shared" si="9"/>
        <v>0</v>
      </c>
      <c r="N119" s="122">
        <f t="shared" si="10"/>
        <v>0</v>
      </c>
      <c r="O119" s="122">
        <f t="shared" si="14"/>
        <v>0</v>
      </c>
      <c r="P119" s="123" t="str">
        <f t="shared" si="12"/>
        <v>TG zu Wenig</v>
      </c>
      <c r="Q119" s="123" t="str">
        <f t="shared" si="13"/>
        <v>GUV zu Wenig</v>
      </c>
      <c r="R119" s="127">
        <f t="shared" si="11"/>
        <v>0</v>
      </c>
    </row>
    <row r="120" spans="1:18" s="117" customFormat="1" x14ac:dyDescent="0.2">
      <c r="A120"/>
      <c r="B120"/>
      <c r="C120"/>
      <c r="D120"/>
      <c r="E120"/>
      <c r="F120"/>
      <c r="G120"/>
      <c r="H120"/>
      <c r="I120"/>
      <c r="J120"/>
      <c r="K120"/>
      <c r="L120" s="89"/>
      <c r="M120" s="130">
        <f t="shared" si="9"/>
        <v>0</v>
      </c>
      <c r="N120" s="122">
        <f t="shared" si="10"/>
        <v>0</v>
      </c>
      <c r="O120" s="122">
        <f t="shared" si="14"/>
        <v>0</v>
      </c>
      <c r="P120" s="123" t="str">
        <f t="shared" si="12"/>
        <v>TG zu Wenig</v>
      </c>
      <c r="Q120" s="123" t="str">
        <f t="shared" si="13"/>
        <v>GUV zu Wenig</v>
      </c>
      <c r="R120" s="127">
        <f t="shared" si="11"/>
        <v>0</v>
      </c>
    </row>
    <row r="121" spans="1:18" s="117" customFormat="1" x14ac:dyDescent="0.2">
      <c r="A121"/>
      <c r="B121"/>
      <c r="C121"/>
      <c r="D121"/>
      <c r="E121"/>
      <c r="F121"/>
      <c r="G121"/>
      <c r="H121"/>
      <c r="I121"/>
      <c r="J121"/>
      <c r="K121"/>
      <c r="L121" s="89"/>
      <c r="M121" s="130">
        <f t="shared" si="9"/>
        <v>0</v>
      </c>
      <c r="N121" s="122">
        <f t="shared" si="10"/>
        <v>0</v>
      </c>
      <c r="O121" s="122">
        <f t="shared" si="14"/>
        <v>0</v>
      </c>
      <c r="P121" s="123" t="str">
        <f t="shared" si="12"/>
        <v>TG zu Wenig</v>
      </c>
      <c r="Q121" s="123" t="str">
        <f t="shared" si="13"/>
        <v>GUV zu Wenig</v>
      </c>
      <c r="R121" s="127">
        <f t="shared" si="11"/>
        <v>0</v>
      </c>
    </row>
    <row r="122" spans="1:18" s="117" customFormat="1" x14ac:dyDescent="0.2">
      <c r="A122"/>
      <c r="B122"/>
      <c r="C122"/>
      <c r="D122"/>
      <c r="E122"/>
      <c r="F122"/>
      <c r="G122"/>
      <c r="H122"/>
      <c r="I122"/>
      <c r="J122"/>
      <c r="K122"/>
      <c r="L122" s="89"/>
      <c r="M122" s="130">
        <f t="shared" si="9"/>
        <v>0</v>
      </c>
      <c r="N122" s="122">
        <f t="shared" si="10"/>
        <v>0</v>
      </c>
      <c r="O122" s="122">
        <f t="shared" si="14"/>
        <v>0</v>
      </c>
      <c r="P122" s="123" t="str">
        <f t="shared" si="12"/>
        <v>TG zu Wenig</v>
      </c>
      <c r="Q122" s="123" t="str">
        <f t="shared" si="13"/>
        <v>GUV zu Wenig</v>
      </c>
      <c r="R122" s="127">
        <f t="shared" si="11"/>
        <v>0</v>
      </c>
    </row>
    <row r="123" spans="1:18" s="117" customFormat="1" x14ac:dyDescent="0.2">
      <c r="A123"/>
      <c r="B123"/>
      <c r="C123"/>
      <c r="D123"/>
      <c r="E123"/>
      <c r="F123"/>
      <c r="G123"/>
      <c r="H123"/>
      <c r="I123"/>
      <c r="J123"/>
      <c r="K123"/>
      <c r="L123" s="89"/>
      <c r="M123" s="130">
        <f t="shared" si="9"/>
        <v>0</v>
      </c>
      <c r="N123" s="122">
        <f t="shared" si="10"/>
        <v>0</v>
      </c>
      <c r="O123" s="122">
        <f t="shared" si="14"/>
        <v>0</v>
      </c>
      <c r="P123" s="123" t="str">
        <f t="shared" si="12"/>
        <v>TG zu Wenig</v>
      </c>
      <c r="Q123" s="123" t="str">
        <f t="shared" si="13"/>
        <v>GUV zu Wenig</v>
      </c>
      <c r="R123" s="127">
        <f t="shared" si="11"/>
        <v>0</v>
      </c>
    </row>
    <row r="124" spans="1:18" s="117" customFormat="1" x14ac:dyDescent="0.2">
      <c r="A124"/>
      <c r="B124"/>
      <c r="C124"/>
      <c r="D124"/>
      <c r="E124"/>
      <c r="F124"/>
      <c r="G124"/>
      <c r="H124"/>
      <c r="I124"/>
      <c r="J124"/>
      <c r="K124"/>
      <c r="L124" s="89"/>
      <c r="M124" s="130">
        <f t="shared" si="9"/>
        <v>0</v>
      </c>
      <c r="N124" s="122">
        <f t="shared" si="10"/>
        <v>0</v>
      </c>
      <c r="O124" s="122">
        <f t="shared" si="14"/>
        <v>0</v>
      </c>
      <c r="P124" s="123" t="str">
        <f t="shared" si="12"/>
        <v>TG zu Wenig</v>
      </c>
      <c r="Q124" s="123" t="str">
        <f t="shared" si="13"/>
        <v>GUV zu Wenig</v>
      </c>
      <c r="R124" s="127">
        <f t="shared" si="11"/>
        <v>0</v>
      </c>
    </row>
    <row r="125" spans="1:18" s="117" customFormat="1" x14ac:dyDescent="0.2">
      <c r="A125"/>
      <c r="B125"/>
      <c r="C125"/>
      <c r="D125"/>
      <c r="E125"/>
      <c r="F125"/>
      <c r="G125"/>
      <c r="H125"/>
      <c r="I125"/>
      <c r="J125"/>
      <c r="K125"/>
      <c r="L125" s="89"/>
      <c r="M125" s="130">
        <f t="shared" si="9"/>
        <v>0</v>
      </c>
      <c r="N125" s="122">
        <f t="shared" si="10"/>
        <v>0</v>
      </c>
      <c r="O125" s="122">
        <f t="shared" si="14"/>
        <v>0</v>
      </c>
      <c r="P125" s="123" t="str">
        <f t="shared" si="12"/>
        <v>TG zu Wenig</v>
      </c>
      <c r="Q125" s="123" t="str">
        <f t="shared" si="13"/>
        <v>GUV zu Wenig</v>
      </c>
      <c r="R125" s="127">
        <f t="shared" si="11"/>
        <v>0</v>
      </c>
    </row>
    <row r="126" spans="1:18" s="117" customFormat="1" x14ac:dyDescent="0.2">
      <c r="A126"/>
      <c r="B126"/>
      <c r="C126"/>
      <c r="D126"/>
      <c r="E126"/>
      <c r="F126"/>
      <c r="G126"/>
      <c r="H126"/>
      <c r="I126"/>
      <c r="J126"/>
      <c r="K126"/>
      <c r="L126" s="89"/>
      <c r="M126" s="130">
        <f t="shared" si="9"/>
        <v>0</v>
      </c>
      <c r="N126" s="122">
        <f t="shared" si="10"/>
        <v>0</v>
      </c>
      <c r="O126" s="122">
        <f t="shared" si="14"/>
        <v>0</v>
      </c>
      <c r="P126" s="123" t="str">
        <f t="shared" si="12"/>
        <v>TG zu Wenig</v>
      </c>
      <c r="Q126" s="123" t="str">
        <f t="shared" si="13"/>
        <v>GUV zu Wenig</v>
      </c>
      <c r="R126" s="127">
        <f t="shared" si="11"/>
        <v>0</v>
      </c>
    </row>
    <row r="127" spans="1:18" s="117" customFormat="1" x14ac:dyDescent="0.2">
      <c r="A127"/>
      <c r="B127"/>
      <c r="C127"/>
      <c r="D127"/>
      <c r="E127"/>
      <c r="F127"/>
      <c r="G127"/>
      <c r="H127"/>
      <c r="I127"/>
      <c r="J127"/>
      <c r="K127"/>
      <c r="L127" s="89"/>
      <c r="M127" s="130">
        <f t="shared" si="9"/>
        <v>0</v>
      </c>
      <c r="N127" s="122">
        <f t="shared" si="10"/>
        <v>0</v>
      </c>
      <c r="O127" s="122">
        <f t="shared" si="14"/>
        <v>0</v>
      </c>
      <c r="P127" s="123" t="str">
        <f t="shared" si="12"/>
        <v>TG zu Wenig</v>
      </c>
      <c r="Q127" s="123" t="str">
        <f t="shared" si="13"/>
        <v>GUV zu Wenig</v>
      </c>
      <c r="R127" s="127">
        <f t="shared" si="11"/>
        <v>0</v>
      </c>
    </row>
    <row r="128" spans="1:18" s="117" customFormat="1" x14ac:dyDescent="0.2">
      <c r="A128"/>
      <c r="B128"/>
      <c r="C128"/>
      <c r="D128"/>
      <c r="E128"/>
      <c r="F128"/>
      <c r="G128"/>
      <c r="H128"/>
      <c r="I128"/>
      <c r="J128"/>
      <c r="K128"/>
      <c r="L128" s="89"/>
      <c r="M128" s="130">
        <f t="shared" si="9"/>
        <v>0</v>
      </c>
      <c r="N128" s="122">
        <f t="shared" si="10"/>
        <v>0</v>
      </c>
      <c r="O128" s="122">
        <f t="shared" si="14"/>
        <v>0</v>
      </c>
      <c r="P128" s="123" t="str">
        <f t="shared" si="12"/>
        <v>TG zu Wenig</v>
      </c>
      <c r="Q128" s="123" t="str">
        <f t="shared" si="13"/>
        <v>GUV zu Wenig</v>
      </c>
      <c r="R128" s="127">
        <f t="shared" si="11"/>
        <v>0</v>
      </c>
    </row>
    <row r="129" spans="1:18" s="117" customFormat="1" x14ac:dyDescent="0.2">
      <c r="A129"/>
      <c r="B129"/>
      <c r="C129"/>
      <c r="D129"/>
      <c r="E129"/>
      <c r="F129"/>
      <c r="G129"/>
      <c r="H129"/>
      <c r="I129"/>
      <c r="J129"/>
      <c r="K129"/>
      <c r="L129" s="89"/>
      <c r="M129" s="130">
        <f t="shared" si="9"/>
        <v>0</v>
      </c>
      <c r="N129" s="122">
        <f t="shared" si="10"/>
        <v>0</v>
      </c>
      <c r="O129" s="122">
        <f t="shared" si="14"/>
        <v>0</v>
      </c>
      <c r="P129" s="123" t="str">
        <f t="shared" si="12"/>
        <v>TG zu Wenig</v>
      </c>
      <c r="Q129" s="123" t="str">
        <f t="shared" si="13"/>
        <v>GUV zu Wenig</v>
      </c>
      <c r="R129" s="127">
        <f t="shared" si="11"/>
        <v>0</v>
      </c>
    </row>
    <row r="130" spans="1:18" s="117" customFormat="1" x14ac:dyDescent="0.2">
      <c r="A130"/>
      <c r="B130"/>
      <c r="C130"/>
      <c r="D130"/>
      <c r="E130"/>
      <c r="F130"/>
      <c r="G130"/>
      <c r="H130"/>
      <c r="I130"/>
      <c r="J130"/>
      <c r="K130"/>
      <c r="L130" s="89"/>
      <c r="M130" s="130">
        <f t="shared" si="9"/>
        <v>0</v>
      </c>
      <c r="N130" s="122">
        <f t="shared" si="10"/>
        <v>0</v>
      </c>
      <c r="O130" s="122">
        <f t="shared" si="14"/>
        <v>0</v>
      </c>
      <c r="P130" s="123" t="str">
        <f t="shared" si="12"/>
        <v>TG zu Wenig</v>
      </c>
      <c r="Q130" s="123" t="str">
        <f t="shared" si="13"/>
        <v>GUV zu Wenig</v>
      </c>
      <c r="R130" s="127">
        <f t="shared" si="11"/>
        <v>0</v>
      </c>
    </row>
    <row r="131" spans="1:18" s="117" customFormat="1" x14ac:dyDescent="0.2">
      <c r="A131"/>
      <c r="B131"/>
      <c r="C131"/>
      <c r="D131"/>
      <c r="E131"/>
      <c r="F131"/>
      <c r="G131"/>
      <c r="H131"/>
      <c r="I131"/>
      <c r="J131"/>
      <c r="K131"/>
      <c r="L131" s="89"/>
      <c r="M131" s="130">
        <f t="shared" si="9"/>
        <v>0</v>
      </c>
      <c r="N131" s="122">
        <f t="shared" si="10"/>
        <v>0</v>
      </c>
      <c r="O131" s="122">
        <f t="shared" si="14"/>
        <v>0</v>
      </c>
      <c r="P131" s="123" t="str">
        <f t="shared" si="12"/>
        <v>TG zu Wenig</v>
      </c>
      <c r="Q131" s="123" t="str">
        <f t="shared" si="13"/>
        <v>GUV zu Wenig</v>
      </c>
      <c r="R131" s="127">
        <f t="shared" si="11"/>
        <v>0</v>
      </c>
    </row>
    <row r="132" spans="1:18" s="117" customFormat="1" x14ac:dyDescent="0.2">
      <c r="A132"/>
      <c r="B132"/>
      <c r="C132"/>
      <c r="D132"/>
      <c r="E132"/>
      <c r="F132"/>
      <c r="G132"/>
      <c r="H132"/>
      <c r="I132"/>
      <c r="J132"/>
      <c r="K132"/>
      <c r="L132" s="89"/>
      <c r="M132" s="130">
        <f t="shared" si="9"/>
        <v>0</v>
      </c>
      <c r="N132" s="122">
        <f t="shared" si="10"/>
        <v>0</v>
      </c>
      <c r="O132" s="122">
        <f t="shared" si="14"/>
        <v>0</v>
      </c>
      <c r="P132" s="123" t="str">
        <f t="shared" si="12"/>
        <v>TG zu Wenig</v>
      </c>
      <c r="Q132" s="123" t="str">
        <f t="shared" si="13"/>
        <v>GUV zu Wenig</v>
      </c>
      <c r="R132" s="127">
        <f t="shared" si="11"/>
        <v>0</v>
      </c>
    </row>
    <row r="133" spans="1:18" s="117" customFormat="1" x14ac:dyDescent="0.2">
      <c r="A133"/>
      <c r="B133"/>
      <c r="C133"/>
      <c r="D133"/>
      <c r="E133"/>
      <c r="F133"/>
      <c r="G133"/>
      <c r="H133"/>
      <c r="I133"/>
      <c r="J133"/>
      <c r="K133"/>
      <c r="L133" s="89"/>
      <c r="M133" s="130">
        <f t="shared" si="9"/>
        <v>0</v>
      </c>
      <c r="N133" s="122">
        <f t="shared" si="10"/>
        <v>0</v>
      </c>
      <c r="O133" s="122">
        <f t="shared" si="14"/>
        <v>0</v>
      </c>
      <c r="P133" s="123" t="str">
        <f t="shared" si="12"/>
        <v>TG zu Wenig</v>
      </c>
      <c r="Q133" s="123" t="str">
        <f t="shared" si="13"/>
        <v>GUV zu Wenig</v>
      </c>
      <c r="R133" s="127">
        <f t="shared" si="11"/>
        <v>0</v>
      </c>
    </row>
    <row r="134" spans="1:18" s="117" customFormat="1" x14ac:dyDescent="0.2">
      <c r="A134"/>
      <c r="B134"/>
      <c r="C134"/>
      <c r="D134"/>
      <c r="E134"/>
      <c r="F134"/>
      <c r="G134"/>
      <c r="H134"/>
      <c r="I134"/>
      <c r="J134"/>
      <c r="K134"/>
      <c r="L134" s="89"/>
      <c r="M134" s="130">
        <f t="shared" si="9"/>
        <v>0</v>
      </c>
      <c r="N134" s="122">
        <f t="shared" si="10"/>
        <v>0</v>
      </c>
      <c r="O134" s="122">
        <f t="shared" si="14"/>
        <v>0</v>
      </c>
      <c r="P134" s="123" t="str">
        <f t="shared" si="12"/>
        <v>TG zu Wenig</v>
      </c>
      <c r="Q134" s="123" t="str">
        <f t="shared" si="13"/>
        <v>GUV zu Wenig</v>
      </c>
      <c r="R134" s="127">
        <f t="shared" si="11"/>
        <v>0</v>
      </c>
    </row>
    <row r="135" spans="1:18" s="117" customFormat="1" x14ac:dyDescent="0.2">
      <c r="A135"/>
      <c r="B135"/>
      <c r="C135"/>
      <c r="D135"/>
      <c r="E135"/>
      <c r="F135"/>
      <c r="G135"/>
      <c r="H135"/>
      <c r="I135"/>
      <c r="J135"/>
      <c r="K135"/>
      <c r="L135" s="89"/>
      <c r="M135" s="130">
        <f t="shared" si="9"/>
        <v>0</v>
      </c>
      <c r="N135" s="122">
        <f t="shared" si="10"/>
        <v>0</v>
      </c>
      <c r="O135" s="122">
        <f t="shared" si="14"/>
        <v>0</v>
      </c>
      <c r="P135" s="123" t="str">
        <f t="shared" si="12"/>
        <v>TG zu Wenig</v>
      </c>
      <c r="Q135" s="123" t="str">
        <f t="shared" si="13"/>
        <v>GUV zu Wenig</v>
      </c>
      <c r="R135" s="127">
        <f t="shared" si="11"/>
        <v>0</v>
      </c>
    </row>
    <row r="136" spans="1:18" s="117" customFormat="1" x14ac:dyDescent="0.2">
      <c r="A136"/>
      <c r="B136"/>
      <c r="C136"/>
      <c r="D136"/>
      <c r="E136"/>
      <c r="F136"/>
      <c r="G136"/>
      <c r="H136"/>
      <c r="I136"/>
      <c r="J136"/>
      <c r="K136"/>
      <c r="L136" s="89"/>
      <c r="M136" s="130">
        <f t="shared" si="9"/>
        <v>0</v>
      </c>
      <c r="N136" s="122">
        <f t="shared" si="10"/>
        <v>0</v>
      </c>
      <c r="O136" s="122">
        <f t="shared" si="14"/>
        <v>0</v>
      </c>
      <c r="P136" s="123" t="str">
        <f t="shared" si="12"/>
        <v>TG zu Wenig</v>
      </c>
      <c r="Q136" s="123" t="str">
        <f t="shared" si="13"/>
        <v>GUV zu Wenig</v>
      </c>
      <c r="R136" s="127">
        <f t="shared" si="11"/>
        <v>0</v>
      </c>
    </row>
    <row r="137" spans="1:18" s="117" customFormat="1" x14ac:dyDescent="0.2">
      <c r="A137"/>
      <c r="B137"/>
      <c r="C137"/>
      <c r="D137"/>
      <c r="E137"/>
      <c r="F137"/>
      <c r="G137"/>
      <c r="H137"/>
      <c r="I137"/>
      <c r="J137"/>
      <c r="K137"/>
      <c r="L137" s="89"/>
      <c r="M137" s="130">
        <f t="shared" si="9"/>
        <v>0</v>
      </c>
      <c r="N137" s="122">
        <f t="shared" si="10"/>
        <v>0</v>
      </c>
      <c r="O137" s="122">
        <f t="shared" si="14"/>
        <v>0</v>
      </c>
      <c r="P137" s="123" t="str">
        <f t="shared" si="12"/>
        <v>TG zu Wenig</v>
      </c>
      <c r="Q137" s="123" t="str">
        <f t="shared" si="13"/>
        <v>GUV zu Wenig</v>
      </c>
      <c r="R137" s="127">
        <f t="shared" si="11"/>
        <v>0</v>
      </c>
    </row>
    <row r="138" spans="1:18" s="117" customFormat="1" x14ac:dyDescent="0.2">
      <c r="A138"/>
      <c r="B138"/>
      <c r="C138"/>
      <c r="D138"/>
      <c r="E138"/>
      <c r="F138"/>
      <c r="G138"/>
      <c r="H138"/>
      <c r="I138"/>
      <c r="J138"/>
      <c r="K138"/>
      <c r="L138" s="87"/>
      <c r="M138" s="130">
        <f t="shared" si="9"/>
        <v>0</v>
      </c>
      <c r="N138" s="122">
        <f t="shared" si="10"/>
        <v>0</v>
      </c>
      <c r="O138" s="122">
        <f t="shared" si="14"/>
        <v>0</v>
      </c>
      <c r="P138" s="123" t="str">
        <f t="shared" si="12"/>
        <v>TG zu Wenig</v>
      </c>
      <c r="Q138" s="123" t="str">
        <f t="shared" si="13"/>
        <v>GUV zu Wenig</v>
      </c>
      <c r="R138" s="127">
        <f t="shared" si="11"/>
        <v>0</v>
      </c>
    </row>
    <row r="139" spans="1:18" s="117" customFormat="1" x14ac:dyDescent="0.2">
      <c r="A139"/>
      <c r="B139"/>
      <c r="C139"/>
      <c r="D139"/>
      <c r="E139"/>
      <c r="F139"/>
      <c r="G139"/>
      <c r="H139"/>
      <c r="I139"/>
      <c r="J139"/>
      <c r="K139"/>
      <c r="L139" s="88"/>
      <c r="M139" s="130">
        <f t="shared" ref="M139:M202" si="15">IF(G139="GUV",I139,0)</f>
        <v>0</v>
      </c>
      <c r="N139" s="122">
        <f t="shared" si="10"/>
        <v>0</v>
      </c>
      <c r="O139" s="122">
        <f t="shared" si="14"/>
        <v>0</v>
      </c>
      <c r="P139" s="123" t="str">
        <f t="shared" si="12"/>
        <v>TG zu Wenig</v>
      </c>
      <c r="Q139" s="123" t="str">
        <f t="shared" si="13"/>
        <v>GUV zu Wenig</v>
      </c>
      <c r="R139" s="127">
        <f t="shared" si="11"/>
        <v>0</v>
      </c>
    </row>
    <row r="140" spans="1:18" s="117" customFormat="1" x14ac:dyDescent="0.2">
      <c r="A140"/>
      <c r="B140"/>
      <c r="C140"/>
      <c r="D140"/>
      <c r="E140"/>
      <c r="F140"/>
      <c r="G140"/>
      <c r="H140"/>
      <c r="I140"/>
      <c r="J140"/>
      <c r="K140"/>
      <c r="L140" s="88"/>
      <c r="M140" s="130">
        <f t="shared" si="15"/>
        <v>0</v>
      </c>
      <c r="N140" s="122">
        <f t="shared" ref="N140:N203" si="16">IF(G140&gt;0,I140+N139,N139)</f>
        <v>0</v>
      </c>
      <c r="O140" s="122">
        <f t="shared" si="14"/>
        <v>0</v>
      </c>
      <c r="P140" s="123" t="str">
        <f t="shared" si="12"/>
        <v>TG zu Wenig</v>
      </c>
      <c r="Q140" s="123" t="str">
        <f t="shared" si="13"/>
        <v>GUV zu Wenig</v>
      </c>
      <c r="R140" s="127">
        <f t="shared" ref="R140:R203" si="17">IF(G140="GUV",1+R139,R139)</f>
        <v>0</v>
      </c>
    </row>
    <row r="141" spans="1:18" s="117" customFormat="1" x14ac:dyDescent="0.2">
      <c r="A141"/>
      <c r="B141"/>
      <c r="C141"/>
      <c r="D141"/>
      <c r="E141"/>
      <c r="F141"/>
      <c r="G141"/>
      <c r="H141"/>
      <c r="I141"/>
      <c r="J141"/>
      <c r="K141"/>
      <c r="L141" s="88"/>
      <c r="M141" s="130">
        <f t="shared" si="15"/>
        <v>0</v>
      </c>
      <c r="N141" s="122">
        <f t="shared" si="16"/>
        <v>0</v>
      </c>
      <c r="O141" s="122">
        <f t="shared" si="14"/>
        <v>0</v>
      </c>
      <c r="P141" s="123" t="str">
        <f t="shared" si="12"/>
        <v>TG zu Wenig</v>
      </c>
      <c r="Q141" s="123" t="str">
        <f t="shared" si="13"/>
        <v>GUV zu Wenig</v>
      </c>
      <c r="R141" s="127">
        <f t="shared" si="17"/>
        <v>0</v>
      </c>
    </row>
    <row r="142" spans="1:18" s="117" customFormat="1" x14ac:dyDescent="0.2">
      <c r="A142"/>
      <c r="B142"/>
      <c r="C142"/>
      <c r="D142"/>
      <c r="E142"/>
      <c r="F142"/>
      <c r="G142"/>
      <c r="H142"/>
      <c r="I142"/>
      <c r="J142"/>
      <c r="K142"/>
      <c r="L142" s="88"/>
      <c r="M142" s="130">
        <f t="shared" si="15"/>
        <v>0</v>
      </c>
      <c r="N142" s="122">
        <f t="shared" si="16"/>
        <v>0</v>
      </c>
      <c r="O142" s="122">
        <f t="shared" si="14"/>
        <v>0</v>
      </c>
      <c r="P142" s="123" t="str">
        <f t="shared" ref="P142:P205" si="18">IF(N142&gt;=$N$2,"TG OK","TG zu Wenig")</f>
        <v>TG zu Wenig</v>
      </c>
      <c r="Q142" s="123" t="str">
        <f t="shared" ref="Q142:Q205" si="19">IF(O142&gt;=$N$3,"GUV OK","GUV zu Wenig")</f>
        <v>GUV zu Wenig</v>
      </c>
      <c r="R142" s="127">
        <f t="shared" si="17"/>
        <v>0</v>
      </c>
    </row>
    <row r="143" spans="1:18" s="117" customFormat="1" x14ac:dyDescent="0.2">
      <c r="A143"/>
      <c r="B143"/>
      <c r="C143"/>
      <c r="D143"/>
      <c r="E143"/>
      <c r="F143"/>
      <c r="G143"/>
      <c r="H143"/>
      <c r="I143"/>
      <c r="J143"/>
      <c r="K143"/>
      <c r="L143" s="88"/>
      <c r="M143" s="130">
        <f t="shared" si="15"/>
        <v>0</v>
      </c>
      <c r="N143" s="122">
        <f t="shared" si="16"/>
        <v>0</v>
      </c>
      <c r="O143" s="122">
        <f t="shared" si="14"/>
        <v>0</v>
      </c>
      <c r="P143" s="123" t="str">
        <f t="shared" si="18"/>
        <v>TG zu Wenig</v>
      </c>
      <c r="Q143" s="123" t="str">
        <f t="shared" si="19"/>
        <v>GUV zu Wenig</v>
      </c>
      <c r="R143" s="127">
        <f t="shared" si="17"/>
        <v>0</v>
      </c>
    </row>
    <row r="144" spans="1:18" s="117" customFormat="1" x14ac:dyDescent="0.2">
      <c r="A144"/>
      <c r="B144"/>
      <c r="C144"/>
      <c r="D144"/>
      <c r="E144"/>
      <c r="F144"/>
      <c r="G144"/>
      <c r="H144"/>
      <c r="I144"/>
      <c r="J144"/>
      <c r="K144"/>
      <c r="L144" s="88"/>
      <c r="M144" s="130">
        <f t="shared" si="15"/>
        <v>0</v>
      </c>
      <c r="N144" s="122">
        <f t="shared" si="16"/>
        <v>0</v>
      </c>
      <c r="O144" s="122">
        <f t="shared" si="14"/>
        <v>0</v>
      </c>
      <c r="P144" s="123" t="str">
        <f t="shared" si="18"/>
        <v>TG zu Wenig</v>
      </c>
      <c r="Q144" s="123" t="str">
        <f t="shared" si="19"/>
        <v>GUV zu Wenig</v>
      </c>
      <c r="R144" s="127">
        <f t="shared" si="17"/>
        <v>0</v>
      </c>
    </row>
    <row r="145" spans="1:18" s="117" customFormat="1" x14ac:dyDescent="0.2">
      <c r="A145"/>
      <c r="B145"/>
      <c r="C145"/>
      <c r="D145"/>
      <c r="E145"/>
      <c r="F145"/>
      <c r="G145"/>
      <c r="H145"/>
      <c r="I145"/>
      <c r="J145"/>
      <c r="K145"/>
      <c r="L145" s="88"/>
      <c r="M145" s="130">
        <f t="shared" si="15"/>
        <v>0</v>
      </c>
      <c r="N145" s="122">
        <f t="shared" si="16"/>
        <v>0</v>
      </c>
      <c r="O145" s="122">
        <f t="shared" si="14"/>
        <v>0</v>
      </c>
      <c r="P145" s="123" t="str">
        <f t="shared" si="18"/>
        <v>TG zu Wenig</v>
      </c>
      <c r="Q145" s="123" t="str">
        <f t="shared" si="19"/>
        <v>GUV zu Wenig</v>
      </c>
      <c r="R145" s="127">
        <f t="shared" si="17"/>
        <v>0</v>
      </c>
    </row>
    <row r="146" spans="1:18" s="117" customFormat="1" x14ac:dyDescent="0.2">
      <c r="A146"/>
      <c r="B146"/>
      <c r="C146"/>
      <c r="D146"/>
      <c r="E146"/>
      <c r="F146"/>
      <c r="G146"/>
      <c r="H146"/>
      <c r="I146"/>
      <c r="J146"/>
      <c r="K146"/>
      <c r="L146" s="88"/>
      <c r="M146" s="130">
        <f t="shared" si="15"/>
        <v>0</v>
      </c>
      <c r="N146" s="122">
        <f t="shared" si="16"/>
        <v>0</v>
      </c>
      <c r="O146" s="122">
        <f t="shared" si="14"/>
        <v>0</v>
      </c>
      <c r="P146" s="123" t="str">
        <f t="shared" si="18"/>
        <v>TG zu Wenig</v>
      </c>
      <c r="Q146" s="123" t="str">
        <f t="shared" si="19"/>
        <v>GUV zu Wenig</v>
      </c>
      <c r="R146" s="127">
        <f t="shared" si="17"/>
        <v>0</v>
      </c>
    </row>
    <row r="147" spans="1:18" s="117" customFormat="1" x14ac:dyDescent="0.2">
      <c r="A147"/>
      <c r="B147"/>
      <c r="C147"/>
      <c r="D147"/>
      <c r="E147"/>
      <c r="F147"/>
      <c r="G147"/>
      <c r="H147"/>
      <c r="I147"/>
      <c r="J147"/>
      <c r="K147"/>
      <c r="L147" s="88"/>
      <c r="M147" s="130">
        <f t="shared" si="15"/>
        <v>0</v>
      </c>
      <c r="N147" s="122">
        <f t="shared" si="16"/>
        <v>0</v>
      </c>
      <c r="O147" s="122">
        <f t="shared" si="14"/>
        <v>0</v>
      </c>
      <c r="P147" s="123" t="str">
        <f t="shared" si="18"/>
        <v>TG zu Wenig</v>
      </c>
      <c r="Q147" s="123" t="str">
        <f t="shared" si="19"/>
        <v>GUV zu Wenig</v>
      </c>
      <c r="R147" s="127">
        <f t="shared" si="17"/>
        <v>0</v>
      </c>
    </row>
    <row r="148" spans="1:18" s="117" customFormat="1" x14ac:dyDescent="0.2">
      <c r="A148"/>
      <c r="B148"/>
      <c r="C148"/>
      <c r="D148"/>
      <c r="E148"/>
      <c r="F148"/>
      <c r="G148"/>
      <c r="H148"/>
      <c r="I148"/>
      <c r="J148"/>
      <c r="K148"/>
      <c r="L148" s="88"/>
      <c r="M148" s="130">
        <f t="shared" si="15"/>
        <v>0</v>
      </c>
      <c r="N148" s="122">
        <f t="shared" si="16"/>
        <v>0</v>
      </c>
      <c r="O148" s="122">
        <f t="shared" si="14"/>
        <v>0</v>
      </c>
      <c r="P148" s="123" t="str">
        <f t="shared" si="18"/>
        <v>TG zu Wenig</v>
      </c>
      <c r="Q148" s="123" t="str">
        <f t="shared" si="19"/>
        <v>GUV zu Wenig</v>
      </c>
      <c r="R148" s="127">
        <f t="shared" si="17"/>
        <v>0</v>
      </c>
    </row>
    <row r="149" spans="1:18" s="117" customFormat="1" x14ac:dyDescent="0.2">
      <c r="A149"/>
      <c r="B149"/>
      <c r="C149"/>
      <c r="D149"/>
      <c r="E149"/>
      <c r="F149"/>
      <c r="G149"/>
      <c r="H149"/>
      <c r="I149"/>
      <c r="J149"/>
      <c r="K149"/>
      <c r="L149" s="88"/>
      <c r="M149" s="130">
        <f t="shared" si="15"/>
        <v>0</v>
      </c>
      <c r="N149" s="122">
        <f t="shared" si="16"/>
        <v>0</v>
      </c>
      <c r="O149" s="122">
        <f t="shared" si="14"/>
        <v>0</v>
      </c>
      <c r="P149" s="123" t="str">
        <f t="shared" si="18"/>
        <v>TG zu Wenig</v>
      </c>
      <c r="Q149" s="123" t="str">
        <f t="shared" si="19"/>
        <v>GUV zu Wenig</v>
      </c>
      <c r="R149" s="127">
        <f t="shared" si="17"/>
        <v>0</v>
      </c>
    </row>
    <row r="150" spans="1:18" s="117" customFormat="1" x14ac:dyDescent="0.2">
      <c r="A150"/>
      <c r="B150"/>
      <c r="C150"/>
      <c r="D150"/>
      <c r="E150"/>
      <c r="F150"/>
      <c r="G150"/>
      <c r="H150"/>
      <c r="I150"/>
      <c r="J150"/>
      <c r="K150"/>
      <c r="L150" s="88"/>
      <c r="M150" s="130">
        <f t="shared" si="15"/>
        <v>0</v>
      </c>
      <c r="N150" s="122">
        <f t="shared" si="16"/>
        <v>0</v>
      </c>
      <c r="O150" s="122">
        <f t="shared" si="14"/>
        <v>0</v>
      </c>
      <c r="P150" s="123" t="str">
        <f t="shared" si="18"/>
        <v>TG zu Wenig</v>
      </c>
      <c r="Q150" s="123" t="str">
        <f t="shared" si="19"/>
        <v>GUV zu Wenig</v>
      </c>
      <c r="R150" s="127">
        <f t="shared" si="17"/>
        <v>0</v>
      </c>
    </row>
    <row r="151" spans="1:18" s="117" customFormat="1" x14ac:dyDescent="0.2">
      <c r="A151"/>
      <c r="B151"/>
      <c r="C151"/>
      <c r="D151"/>
      <c r="E151"/>
      <c r="F151"/>
      <c r="G151"/>
      <c r="H151"/>
      <c r="I151"/>
      <c r="J151"/>
      <c r="K151"/>
      <c r="L151" s="88"/>
      <c r="M151" s="130">
        <f t="shared" si="15"/>
        <v>0</v>
      </c>
      <c r="N151" s="122">
        <f t="shared" si="16"/>
        <v>0</v>
      </c>
      <c r="O151" s="122">
        <f t="shared" si="14"/>
        <v>0</v>
      </c>
      <c r="P151" s="123" t="str">
        <f t="shared" si="18"/>
        <v>TG zu Wenig</v>
      </c>
      <c r="Q151" s="123" t="str">
        <f t="shared" si="19"/>
        <v>GUV zu Wenig</v>
      </c>
      <c r="R151" s="127">
        <f t="shared" si="17"/>
        <v>0</v>
      </c>
    </row>
    <row r="152" spans="1:18" s="117" customFormat="1" x14ac:dyDescent="0.2">
      <c r="A152"/>
      <c r="B152"/>
      <c r="C152"/>
      <c r="D152"/>
      <c r="E152"/>
      <c r="F152"/>
      <c r="G152"/>
      <c r="H152"/>
      <c r="I152"/>
      <c r="J152"/>
      <c r="K152"/>
      <c r="L152" s="88"/>
      <c r="M152" s="130">
        <f t="shared" si="15"/>
        <v>0</v>
      </c>
      <c r="N152" s="122">
        <f t="shared" si="16"/>
        <v>0</v>
      </c>
      <c r="O152" s="122">
        <f t="shared" si="14"/>
        <v>0</v>
      </c>
      <c r="P152" s="123" t="str">
        <f t="shared" si="18"/>
        <v>TG zu Wenig</v>
      </c>
      <c r="Q152" s="123" t="str">
        <f t="shared" si="19"/>
        <v>GUV zu Wenig</v>
      </c>
      <c r="R152" s="127">
        <f t="shared" si="17"/>
        <v>0</v>
      </c>
    </row>
    <row r="153" spans="1:18" s="117" customFormat="1" x14ac:dyDescent="0.2">
      <c r="A153"/>
      <c r="B153"/>
      <c r="C153"/>
      <c r="D153"/>
      <c r="E153"/>
      <c r="F153"/>
      <c r="G153"/>
      <c r="H153"/>
      <c r="I153"/>
      <c r="J153"/>
      <c r="K153"/>
      <c r="L153" s="88"/>
      <c r="M153" s="130">
        <f t="shared" si="15"/>
        <v>0</v>
      </c>
      <c r="N153" s="122">
        <f t="shared" si="16"/>
        <v>0</v>
      </c>
      <c r="O153" s="122">
        <f t="shared" si="14"/>
        <v>0</v>
      </c>
      <c r="P153" s="123" t="str">
        <f t="shared" si="18"/>
        <v>TG zu Wenig</v>
      </c>
      <c r="Q153" s="123" t="str">
        <f t="shared" si="19"/>
        <v>GUV zu Wenig</v>
      </c>
      <c r="R153" s="127">
        <f t="shared" si="17"/>
        <v>0</v>
      </c>
    </row>
    <row r="154" spans="1:18" s="117" customFormat="1" x14ac:dyDescent="0.2">
      <c r="A154"/>
      <c r="B154"/>
      <c r="C154"/>
      <c r="D154"/>
      <c r="E154"/>
      <c r="F154"/>
      <c r="G154"/>
      <c r="H154"/>
      <c r="I154"/>
      <c r="J154"/>
      <c r="K154"/>
      <c r="L154" s="88"/>
      <c r="M154" s="130">
        <f t="shared" si="15"/>
        <v>0</v>
      </c>
      <c r="N154" s="122">
        <f t="shared" si="16"/>
        <v>0</v>
      </c>
      <c r="O154" s="122">
        <f t="shared" si="14"/>
        <v>0</v>
      </c>
      <c r="P154" s="123" t="str">
        <f t="shared" si="18"/>
        <v>TG zu Wenig</v>
      </c>
      <c r="Q154" s="123" t="str">
        <f t="shared" si="19"/>
        <v>GUV zu Wenig</v>
      </c>
      <c r="R154" s="127">
        <f t="shared" si="17"/>
        <v>0</v>
      </c>
    </row>
    <row r="155" spans="1:18" s="117" customFormat="1" x14ac:dyDescent="0.2">
      <c r="A155"/>
      <c r="B155"/>
      <c r="C155"/>
      <c r="D155"/>
      <c r="E155"/>
      <c r="F155"/>
      <c r="G155"/>
      <c r="H155"/>
      <c r="I155"/>
      <c r="J155"/>
      <c r="K155"/>
      <c r="L155" s="88"/>
      <c r="M155" s="130">
        <f t="shared" si="15"/>
        <v>0</v>
      </c>
      <c r="N155" s="122">
        <f t="shared" si="16"/>
        <v>0</v>
      </c>
      <c r="O155" s="122">
        <f t="shared" si="14"/>
        <v>0</v>
      </c>
      <c r="P155" s="123" t="str">
        <f t="shared" si="18"/>
        <v>TG zu Wenig</v>
      </c>
      <c r="Q155" s="123" t="str">
        <f t="shared" si="19"/>
        <v>GUV zu Wenig</v>
      </c>
      <c r="R155" s="127">
        <f t="shared" si="17"/>
        <v>0</v>
      </c>
    </row>
    <row r="156" spans="1:18" s="117" customFormat="1" x14ac:dyDescent="0.2">
      <c r="A156"/>
      <c r="B156"/>
      <c r="C156"/>
      <c r="D156"/>
      <c r="E156"/>
      <c r="F156"/>
      <c r="G156"/>
      <c r="H156"/>
      <c r="I156"/>
      <c r="J156"/>
      <c r="K156"/>
      <c r="L156" s="88"/>
      <c r="M156" s="130">
        <f t="shared" si="15"/>
        <v>0</v>
      </c>
      <c r="N156" s="122">
        <f t="shared" si="16"/>
        <v>0</v>
      </c>
      <c r="O156" s="122">
        <f t="shared" si="14"/>
        <v>0</v>
      </c>
      <c r="P156" s="123" t="str">
        <f t="shared" si="18"/>
        <v>TG zu Wenig</v>
      </c>
      <c r="Q156" s="123" t="str">
        <f t="shared" si="19"/>
        <v>GUV zu Wenig</v>
      </c>
      <c r="R156" s="127">
        <f t="shared" si="17"/>
        <v>0</v>
      </c>
    </row>
    <row r="157" spans="1:18" s="117" customFormat="1" x14ac:dyDescent="0.2">
      <c r="A157"/>
      <c r="B157"/>
      <c r="C157"/>
      <c r="D157"/>
      <c r="E157"/>
      <c r="F157"/>
      <c r="G157"/>
      <c r="H157"/>
      <c r="I157"/>
      <c r="J157"/>
      <c r="K157"/>
      <c r="L157" s="88"/>
      <c r="M157" s="130">
        <f t="shared" si="15"/>
        <v>0</v>
      </c>
      <c r="N157" s="122">
        <f t="shared" si="16"/>
        <v>0</v>
      </c>
      <c r="O157" s="122">
        <f t="shared" si="14"/>
        <v>0</v>
      </c>
      <c r="P157" s="123" t="str">
        <f t="shared" si="18"/>
        <v>TG zu Wenig</v>
      </c>
      <c r="Q157" s="123" t="str">
        <f t="shared" si="19"/>
        <v>GUV zu Wenig</v>
      </c>
      <c r="R157" s="127">
        <f t="shared" si="17"/>
        <v>0</v>
      </c>
    </row>
    <row r="158" spans="1:18" s="117" customFormat="1" x14ac:dyDescent="0.2">
      <c r="A158"/>
      <c r="B158"/>
      <c r="C158"/>
      <c r="D158"/>
      <c r="E158"/>
      <c r="F158"/>
      <c r="G158"/>
      <c r="H158"/>
      <c r="I158"/>
      <c r="J158"/>
      <c r="K158"/>
      <c r="L158" s="88"/>
      <c r="M158" s="130">
        <f t="shared" si="15"/>
        <v>0</v>
      </c>
      <c r="N158" s="122">
        <f t="shared" si="16"/>
        <v>0</v>
      </c>
      <c r="O158" s="122">
        <f t="shared" si="14"/>
        <v>0</v>
      </c>
      <c r="P158" s="123" t="str">
        <f t="shared" si="18"/>
        <v>TG zu Wenig</v>
      </c>
      <c r="Q158" s="123" t="str">
        <f t="shared" si="19"/>
        <v>GUV zu Wenig</v>
      </c>
      <c r="R158" s="127">
        <f t="shared" si="17"/>
        <v>0</v>
      </c>
    </row>
    <row r="159" spans="1:18" s="117" customFormat="1" x14ac:dyDescent="0.2">
      <c r="A159"/>
      <c r="B159"/>
      <c r="C159"/>
      <c r="D159"/>
      <c r="E159"/>
      <c r="F159"/>
      <c r="G159"/>
      <c r="H159"/>
      <c r="I159"/>
      <c r="J159"/>
      <c r="K159"/>
      <c r="L159" s="89"/>
      <c r="M159" s="130">
        <f t="shared" si="15"/>
        <v>0</v>
      </c>
      <c r="N159" s="122">
        <f t="shared" si="16"/>
        <v>0</v>
      </c>
      <c r="O159" s="122">
        <f t="shared" si="14"/>
        <v>0</v>
      </c>
      <c r="P159" s="123" t="str">
        <f t="shared" si="18"/>
        <v>TG zu Wenig</v>
      </c>
      <c r="Q159" s="123" t="str">
        <f t="shared" si="19"/>
        <v>GUV zu Wenig</v>
      </c>
      <c r="R159" s="127">
        <f t="shared" si="17"/>
        <v>0</v>
      </c>
    </row>
    <row r="160" spans="1:18" s="117" customFormat="1" x14ac:dyDescent="0.2">
      <c r="A160"/>
      <c r="B160"/>
      <c r="C160"/>
      <c r="D160"/>
      <c r="E160"/>
      <c r="F160"/>
      <c r="G160"/>
      <c r="H160"/>
      <c r="I160"/>
      <c r="J160"/>
      <c r="K160"/>
      <c r="L160" s="89"/>
      <c r="M160" s="130">
        <f t="shared" si="15"/>
        <v>0</v>
      </c>
      <c r="N160" s="122">
        <f t="shared" si="16"/>
        <v>0</v>
      </c>
      <c r="O160" s="122">
        <f t="shared" si="14"/>
        <v>0</v>
      </c>
      <c r="P160" s="123" t="str">
        <f t="shared" si="18"/>
        <v>TG zu Wenig</v>
      </c>
      <c r="Q160" s="123" t="str">
        <f t="shared" si="19"/>
        <v>GUV zu Wenig</v>
      </c>
      <c r="R160" s="127">
        <f t="shared" si="17"/>
        <v>0</v>
      </c>
    </row>
    <row r="161" spans="1:18" s="117" customFormat="1" x14ac:dyDescent="0.2">
      <c r="A161"/>
      <c r="B161"/>
      <c r="C161"/>
      <c r="D161"/>
      <c r="E161"/>
      <c r="F161"/>
      <c r="G161"/>
      <c r="H161"/>
      <c r="I161"/>
      <c r="J161"/>
      <c r="K161"/>
      <c r="L161" s="89"/>
      <c r="M161" s="130">
        <f t="shared" si="15"/>
        <v>0</v>
      </c>
      <c r="N161" s="122">
        <f t="shared" si="16"/>
        <v>0</v>
      </c>
      <c r="O161" s="122">
        <f t="shared" si="14"/>
        <v>0</v>
      </c>
      <c r="P161" s="123" t="str">
        <f t="shared" si="18"/>
        <v>TG zu Wenig</v>
      </c>
      <c r="Q161" s="123" t="str">
        <f t="shared" si="19"/>
        <v>GUV zu Wenig</v>
      </c>
      <c r="R161" s="127">
        <f t="shared" si="17"/>
        <v>0</v>
      </c>
    </row>
    <row r="162" spans="1:18" s="117" customFormat="1" x14ac:dyDescent="0.2">
      <c r="A162"/>
      <c r="B162"/>
      <c r="C162"/>
      <c r="D162"/>
      <c r="E162"/>
      <c r="F162"/>
      <c r="G162"/>
      <c r="H162"/>
      <c r="I162"/>
      <c r="J162"/>
      <c r="K162"/>
      <c r="L162" s="89"/>
      <c r="M162" s="130">
        <f t="shared" si="15"/>
        <v>0</v>
      </c>
      <c r="N162" s="122">
        <f t="shared" si="16"/>
        <v>0</v>
      </c>
      <c r="O162" s="122">
        <f t="shared" si="14"/>
        <v>0</v>
      </c>
      <c r="P162" s="123" t="str">
        <f t="shared" si="18"/>
        <v>TG zu Wenig</v>
      </c>
      <c r="Q162" s="123" t="str">
        <f t="shared" si="19"/>
        <v>GUV zu Wenig</v>
      </c>
      <c r="R162" s="127">
        <f t="shared" si="17"/>
        <v>0</v>
      </c>
    </row>
    <row r="163" spans="1:18" s="117" customFormat="1" x14ac:dyDescent="0.2">
      <c r="A163"/>
      <c r="B163"/>
      <c r="C163"/>
      <c r="D163"/>
      <c r="E163"/>
      <c r="F163"/>
      <c r="G163"/>
      <c r="H163"/>
      <c r="I163"/>
      <c r="J163"/>
      <c r="K163"/>
      <c r="L163" s="89"/>
      <c r="M163" s="130">
        <f t="shared" si="15"/>
        <v>0</v>
      </c>
      <c r="N163" s="122">
        <f t="shared" si="16"/>
        <v>0</v>
      </c>
      <c r="O163" s="122">
        <f t="shared" si="14"/>
        <v>0</v>
      </c>
      <c r="P163" s="123" t="str">
        <f t="shared" si="18"/>
        <v>TG zu Wenig</v>
      </c>
      <c r="Q163" s="123" t="str">
        <f t="shared" si="19"/>
        <v>GUV zu Wenig</v>
      </c>
      <c r="R163" s="127">
        <f t="shared" si="17"/>
        <v>0</v>
      </c>
    </row>
    <row r="164" spans="1:18" s="117" customFormat="1" x14ac:dyDescent="0.2">
      <c r="A164"/>
      <c r="B164"/>
      <c r="C164"/>
      <c r="D164"/>
      <c r="E164"/>
      <c r="F164"/>
      <c r="G164"/>
      <c r="H164"/>
      <c r="I164"/>
      <c r="J164"/>
      <c r="K164"/>
      <c r="L164" s="89"/>
      <c r="M164" s="130">
        <f t="shared" si="15"/>
        <v>0</v>
      </c>
      <c r="N164" s="122">
        <f t="shared" si="16"/>
        <v>0</v>
      </c>
      <c r="O164" s="122">
        <f t="shared" si="14"/>
        <v>0</v>
      </c>
      <c r="P164" s="123" t="str">
        <f t="shared" si="18"/>
        <v>TG zu Wenig</v>
      </c>
      <c r="Q164" s="123" t="str">
        <f t="shared" si="19"/>
        <v>GUV zu Wenig</v>
      </c>
      <c r="R164" s="127">
        <f t="shared" si="17"/>
        <v>0</v>
      </c>
    </row>
    <row r="165" spans="1:18" s="117" customFormat="1" x14ac:dyDescent="0.2">
      <c r="A165"/>
      <c r="B165"/>
      <c r="C165"/>
      <c r="D165"/>
      <c r="E165"/>
      <c r="F165"/>
      <c r="G165"/>
      <c r="H165"/>
      <c r="I165"/>
      <c r="J165"/>
      <c r="K165"/>
      <c r="L165" s="89"/>
      <c r="M165" s="130">
        <f t="shared" si="15"/>
        <v>0</v>
      </c>
      <c r="N165" s="122">
        <f t="shared" si="16"/>
        <v>0</v>
      </c>
      <c r="O165" s="122">
        <f t="shared" si="14"/>
        <v>0</v>
      </c>
      <c r="P165" s="123" t="str">
        <f t="shared" si="18"/>
        <v>TG zu Wenig</v>
      </c>
      <c r="Q165" s="123" t="str">
        <f t="shared" si="19"/>
        <v>GUV zu Wenig</v>
      </c>
      <c r="R165" s="127">
        <f t="shared" si="17"/>
        <v>0</v>
      </c>
    </row>
    <row r="166" spans="1:18" s="117" customFormat="1" x14ac:dyDescent="0.2">
      <c r="A166"/>
      <c r="B166"/>
      <c r="C166"/>
      <c r="D166"/>
      <c r="E166"/>
      <c r="F166"/>
      <c r="G166"/>
      <c r="H166"/>
      <c r="I166"/>
      <c r="J166"/>
      <c r="K166"/>
      <c r="L166" s="89"/>
      <c r="M166" s="130">
        <f t="shared" si="15"/>
        <v>0</v>
      </c>
      <c r="N166" s="122">
        <f t="shared" si="16"/>
        <v>0</v>
      </c>
      <c r="O166" s="122">
        <f t="shared" si="14"/>
        <v>0</v>
      </c>
      <c r="P166" s="123" t="str">
        <f t="shared" si="18"/>
        <v>TG zu Wenig</v>
      </c>
      <c r="Q166" s="123" t="str">
        <f t="shared" si="19"/>
        <v>GUV zu Wenig</v>
      </c>
      <c r="R166" s="127">
        <f t="shared" si="17"/>
        <v>0</v>
      </c>
    </row>
    <row r="167" spans="1:18" s="117" customFormat="1" x14ac:dyDescent="0.2">
      <c r="A167"/>
      <c r="B167"/>
      <c r="C167"/>
      <c r="D167"/>
      <c r="E167"/>
      <c r="F167"/>
      <c r="G167"/>
      <c r="H167"/>
      <c r="I167"/>
      <c r="J167"/>
      <c r="K167"/>
      <c r="L167" s="89"/>
      <c r="M167" s="130">
        <f t="shared" si="15"/>
        <v>0</v>
      </c>
      <c r="N167" s="122">
        <f t="shared" si="16"/>
        <v>0</v>
      </c>
      <c r="O167" s="122">
        <f t="shared" si="14"/>
        <v>0</v>
      </c>
      <c r="P167" s="123" t="str">
        <f t="shared" si="18"/>
        <v>TG zu Wenig</v>
      </c>
      <c r="Q167" s="123" t="str">
        <f t="shared" si="19"/>
        <v>GUV zu Wenig</v>
      </c>
      <c r="R167" s="127">
        <f t="shared" si="17"/>
        <v>0</v>
      </c>
    </row>
    <row r="168" spans="1:18" s="117" customFormat="1" x14ac:dyDescent="0.2">
      <c r="A168"/>
      <c r="B168"/>
      <c r="C168"/>
      <c r="D168"/>
      <c r="E168"/>
      <c r="F168"/>
      <c r="G168"/>
      <c r="H168"/>
      <c r="I168"/>
      <c r="J168"/>
      <c r="K168"/>
      <c r="L168" s="89"/>
      <c r="M168" s="130">
        <f t="shared" si="15"/>
        <v>0</v>
      </c>
      <c r="N168" s="122">
        <f t="shared" si="16"/>
        <v>0</v>
      </c>
      <c r="O168" s="122">
        <f t="shared" si="14"/>
        <v>0</v>
      </c>
      <c r="P168" s="123" t="str">
        <f t="shared" si="18"/>
        <v>TG zu Wenig</v>
      </c>
      <c r="Q168" s="123" t="str">
        <f t="shared" si="19"/>
        <v>GUV zu Wenig</v>
      </c>
      <c r="R168" s="127">
        <f t="shared" si="17"/>
        <v>0</v>
      </c>
    </row>
    <row r="169" spans="1:18" s="117" customFormat="1" x14ac:dyDescent="0.2">
      <c r="A169"/>
      <c r="B169"/>
      <c r="C169"/>
      <c r="D169"/>
      <c r="E169"/>
      <c r="F169"/>
      <c r="G169"/>
      <c r="H169"/>
      <c r="I169"/>
      <c r="J169"/>
      <c r="K169"/>
      <c r="L169" s="89"/>
      <c r="M169" s="130">
        <f t="shared" si="15"/>
        <v>0</v>
      </c>
      <c r="N169" s="122">
        <f t="shared" si="16"/>
        <v>0</v>
      </c>
      <c r="O169" s="122">
        <f t="shared" si="14"/>
        <v>0</v>
      </c>
      <c r="P169" s="123" t="str">
        <f t="shared" si="18"/>
        <v>TG zu Wenig</v>
      </c>
      <c r="Q169" s="123" t="str">
        <f t="shared" si="19"/>
        <v>GUV zu Wenig</v>
      </c>
      <c r="R169" s="127">
        <f t="shared" si="17"/>
        <v>0</v>
      </c>
    </row>
    <row r="170" spans="1:18" s="117" customFormat="1" x14ac:dyDescent="0.2">
      <c r="A170"/>
      <c r="B170"/>
      <c r="C170"/>
      <c r="D170"/>
      <c r="E170"/>
      <c r="F170"/>
      <c r="G170"/>
      <c r="H170"/>
      <c r="I170"/>
      <c r="J170"/>
      <c r="K170"/>
      <c r="L170" s="89"/>
      <c r="M170" s="130">
        <f t="shared" si="15"/>
        <v>0</v>
      </c>
      <c r="N170" s="122">
        <f t="shared" si="16"/>
        <v>0</v>
      </c>
      <c r="O170" s="122">
        <f t="shared" si="14"/>
        <v>0</v>
      </c>
      <c r="P170" s="123" t="str">
        <f t="shared" si="18"/>
        <v>TG zu Wenig</v>
      </c>
      <c r="Q170" s="123" t="str">
        <f t="shared" si="19"/>
        <v>GUV zu Wenig</v>
      </c>
      <c r="R170" s="127">
        <f t="shared" si="17"/>
        <v>0</v>
      </c>
    </row>
    <row r="171" spans="1:18" s="117" customFormat="1" x14ac:dyDescent="0.2">
      <c r="A171"/>
      <c r="B171"/>
      <c r="C171"/>
      <c r="D171"/>
      <c r="E171"/>
      <c r="F171"/>
      <c r="G171"/>
      <c r="H171"/>
      <c r="I171"/>
      <c r="J171"/>
      <c r="K171"/>
      <c r="L171" s="89"/>
      <c r="M171" s="130">
        <f t="shared" si="15"/>
        <v>0</v>
      </c>
      <c r="N171" s="122">
        <f t="shared" si="16"/>
        <v>0</v>
      </c>
      <c r="O171" s="122">
        <f t="shared" si="14"/>
        <v>0</v>
      </c>
      <c r="P171" s="123" t="str">
        <f t="shared" si="18"/>
        <v>TG zu Wenig</v>
      </c>
      <c r="Q171" s="123" t="str">
        <f t="shared" si="19"/>
        <v>GUV zu Wenig</v>
      </c>
      <c r="R171" s="127">
        <f t="shared" si="17"/>
        <v>0</v>
      </c>
    </row>
    <row r="172" spans="1:18" s="117" customFormat="1" x14ac:dyDescent="0.2">
      <c r="A172"/>
      <c r="B172"/>
      <c r="C172"/>
      <c r="D172"/>
      <c r="E172"/>
      <c r="F172"/>
      <c r="G172"/>
      <c r="H172"/>
      <c r="I172"/>
      <c r="J172"/>
      <c r="K172"/>
      <c r="L172" s="89"/>
      <c r="M172" s="130">
        <f t="shared" si="15"/>
        <v>0</v>
      </c>
      <c r="N172" s="122">
        <f t="shared" si="16"/>
        <v>0</v>
      </c>
      <c r="O172" s="122">
        <f t="shared" si="14"/>
        <v>0</v>
      </c>
      <c r="P172" s="123" t="str">
        <f t="shared" si="18"/>
        <v>TG zu Wenig</v>
      </c>
      <c r="Q172" s="123" t="str">
        <f t="shared" si="19"/>
        <v>GUV zu Wenig</v>
      </c>
      <c r="R172" s="127">
        <f t="shared" si="17"/>
        <v>0</v>
      </c>
    </row>
    <row r="173" spans="1:18" s="117" customFormat="1" x14ac:dyDescent="0.2">
      <c r="A173"/>
      <c r="B173"/>
      <c r="C173"/>
      <c r="D173"/>
      <c r="E173"/>
      <c r="F173"/>
      <c r="G173"/>
      <c r="H173"/>
      <c r="I173"/>
      <c r="J173"/>
      <c r="K173"/>
      <c r="L173" s="89"/>
      <c r="M173" s="130">
        <f t="shared" si="15"/>
        <v>0</v>
      </c>
      <c r="N173" s="122">
        <f t="shared" si="16"/>
        <v>0</v>
      </c>
      <c r="O173" s="122">
        <f t="shared" si="14"/>
        <v>0</v>
      </c>
      <c r="P173" s="123" t="str">
        <f t="shared" si="18"/>
        <v>TG zu Wenig</v>
      </c>
      <c r="Q173" s="123" t="str">
        <f t="shared" si="19"/>
        <v>GUV zu Wenig</v>
      </c>
      <c r="R173" s="127">
        <f t="shared" si="17"/>
        <v>0</v>
      </c>
    </row>
    <row r="174" spans="1:18" s="117" customFormat="1" x14ac:dyDescent="0.2">
      <c r="A174"/>
      <c r="B174"/>
      <c r="C174"/>
      <c r="D174"/>
      <c r="E174"/>
      <c r="F174"/>
      <c r="G174"/>
      <c r="H174"/>
      <c r="I174"/>
      <c r="J174"/>
      <c r="K174"/>
      <c r="L174" s="89"/>
      <c r="M174" s="130">
        <f t="shared" si="15"/>
        <v>0</v>
      </c>
      <c r="N174" s="122">
        <f t="shared" si="16"/>
        <v>0</v>
      </c>
      <c r="O174" s="122">
        <f t="shared" si="14"/>
        <v>0</v>
      </c>
      <c r="P174" s="123" t="str">
        <f t="shared" si="18"/>
        <v>TG zu Wenig</v>
      </c>
      <c r="Q174" s="123" t="str">
        <f t="shared" si="19"/>
        <v>GUV zu Wenig</v>
      </c>
      <c r="R174" s="127">
        <f t="shared" si="17"/>
        <v>0</v>
      </c>
    </row>
    <row r="175" spans="1:18" s="117" customFormat="1" x14ac:dyDescent="0.2">
      <c r="A175"/>
      <c r="B175"/>
      <c r="C175"/>
      <c r="D175"/>
      <c r="E175"/>
      <c r="F175"/>
      <c r="G175"/>
      <c r="H175"/>
      <c r="I175"/>
      <c r="J175"/>
      <c r="K175"/>
      <c r="L175" s="89"/>
      <c r="M175" s="130">
        <f t="shared" si="15"/>
        <v>0</v>
      </c>
      <c r="N175" s="122">
        <f t="shared" si="16"/>
        <v>0</v>
      </c>
      <c r="O175" s="122">
        <f t="shared" si="14"/>
        <v>0</v>
      </c>
      <c r="P175" s="123" t="str">
        <f t="shared" si="18"/>
        <v>TG zu Wenig</v>
      </c>
      <c r="Q175" s="123" t="str">
        <f t="shared" si="19"/>
        <v>GUV zu Wenig</v>
      </c>
      <c r="R175" s="127">
        <f t="shared" si="17"/>
        <v>0</v>
      </c>
    </row>
    <row r="176" spans="1:18" s="117" customFormat="1" x14ac:dyDescent="0.2">
      <c r="A176"/>
      <c r="B176"/>
      <c r="C176"/>
      <c r="D176"/>
      <c r="E176"/>
      <c r="F176"/>
      <c r="G176"/>
      <c r="H176"/>
      <c r="I176"/>
      <c r="J176"/>
      <c r="K176"/>
      <c r="L176" s="89"/>
      <c r="M176" s="130">
        <f t="shared" si="15"/>
        <v>0</v>
      </c>
      <c r="N176" s="122">
        <f t="shared" si="16"/>
        <v>0</v>
      </c>
      <c r="O176" s="122">
        <f t="shared" si="14"/>
        <v>0</v>
      </c>
      <c r="P176" s="123" t="str">
        <f t="shared" si="18"/>
        <v>TG zu Wenig</v>
      </c>
      <c r="Q176" s="123" t="str">
        <f t="shared" si="19"/>
        <v>GUV zu Wenig</v>
      </c>
      <c r="R176" s="127">
        <f t="shared" si="17"/>
        <v>0</v>
      </c>
    </row>
    <row r="177" spans="1:18" s="117" customFormat="1" x14ac:dyDescent="0.2">
      <c r="A177"/>
      <c r="B177"/>
      <c r="C177"/>
      <c r="D177"/>
      <c r="E177"/>
      <c r="F177"/>
      <c r="G177"/>
      <c r="H177"/>
      <c r="I177"/>
      <c r="J177"/>
      <c r="K177"/>
      <c r="L177" s="89"/>
      <c r="M177" s="130">
        <f t="shared" si="15"/>
        <v>0</v>
      </c>
      <c r="N177" s="122">
        <f t="shared" si="16"/>
        <v>0</v>
      </c>
      <c r="O177" s="122">
        <f t="shared" si="14"/>
        <v>0</v>
      </c>
      <c r="P177" s="123" t="str">
        <f t="shared" si="18"/>
        <v>TG zu Wenig</v>
      </c>
      <c r="Q177" s="123" t="str">
        <f t="shared" si="19"/>
        <v>GUV zu Wenig</v>
      </c>
      <c r="R177" s="127">
        <f t="shared" si="17"/>
        <v>0</v>
      </c>
    </row>
    <row r="178" spans="1:18" s="117" customFormat="1" x14ac:dyDescent="0.2">
      <c r="A178"/>
      <c r="B178"/>
      <c r="C178"/>
      <c r="D178"/>
      <c r="E178"/>
      <c r="F178"/>
      <c r="G178"/>
      <c r="H178"/>
      <c r="I178"/>
      <c r="J178"/>
      <c r="K178"/>
      <c r="L178" s="89"/>
      <c r="M178" s="130">
        <f t="shared" si="15"/>
        <v>0</v>
      </c>
      <c r="N178" s="122">
        <f t="shared" si="16"/>
        <v>0</v>
      </c>
      <c r="O178" s="122">
        <f t="shared" si="14"/>
        <v>0</v>
      </c>
      <c r="P178" s="123" t="str">
        <f t="shared" si="18"/>
        <v>TG zu Wenig</v>
      </c>
      <c r="Q178" s="123" t="str">
        <f t="shared" si="19"/>
        <v>GUV zu Wenig</v>
      </c>
      <c r="R178" s="127">
        <f t="shared" si="17"/>
        <v>0</v>
      </c>
    </row>
    <row r="179" spans="1:18" s="117" customFormat="1" x14ac:dyDescent="0.2">
      <c r="A179"/>
      <c r="B179"/>
      <c r="C179"/>
      <c r="D179"/>
      <c r="E179"/>
      <c r="F179"/>
      <c r="G179"/>
      <c r="H179"/>
      <c r="I179"/>
      <c r="J179"/>
      <c r="K179"/>
      <c r="L179" s="89"/>
      <c r="M179" s="130">
        <f t="shared" si="15"/>
        <v>0</v>
      </c>
      <c r="N179" s="122">
        <f t="shared" si="16"/>
        <v>0</v>
      </c>
      <c r="O179" s="122">
        <f t="shared" ref="O179:O242" si="20">IF(G179="GUV",M179+O178,O178)</f>
        <v>0</v>
      </c>
      <c r="P179" s="123" t="str">
        <f t="shared" si="18"/>
        <v>TG zu Wenig</v>
      </c>
      <c r="Q179" s="123" t="str">
        <f t="shared" si="19"/>
        <v>GUV zu Wenig</v>
      </c>
      <c r="R179" s="127">
        <f t="shared" si="17"/>
        <v>0</v>
      </c>
    </row>
    <row r="180" spans="1:18" s="117" customFormat="1" x14ac:dyDescent="0.2">
      <c r="A180"/>
      <c r="B180"/>
      <c r="C180"/>
      <c r="D180"/>
      <c r="E180"/>
      <c r="F180"/>
      <c r="G180"/>
      <c r="H180"/>
      <c r="I180"/>
      <c r="J180"/>
      <c r="K180"/>
      <c r="L180" s="89"/>
      <c r="M180" s="130">
        <f t="shared" si="15"/>
        <v>0</v>
      </c>
      <c r="N180" s="122">
        <f t="shared" si="16"/>
        <v>0</v>
      </c>
      <c r="O180" s="122">
        <f t="shared" si="20"/>
        <v>0</v>
      </c>
      <c r="P180" s="123" t="str">
        <f t="shared" si="18"/>
        <v>TG zu Wenig</v>
      </c>
      <c r="Q180" s="123" t="str">
        <f t="shared" si="19"/>
        <v>GUV zu Wenig</v>
      </c>
      <c r="R180" s="127">
        <f t="shared" si="17"/>
        <v>0</v>
      </c>
    </row>
    <row r="181" spans="1:18" s="117" customFormat="1" x14ac:dyDescent="0.2">
      <c r="A181"/>
      <c r="B181"/>
      <c r="C181"/>
      <c r="D181"/>
      <c r="E181"/>
      <c r="F181"/>
      <c r="G181"/>
      <c r="H181"/>
      <c r="I181"/>
      <c r="J181"/>
      <c r="K181"/>
      <c r="L181" s="89"/>
      <c r="M181" s="130">
        <f t="shared" si="15"/>
        <v>0</v>
      </c>
      <c r="N181" s="122">
        <f t="shared" si="16"/>
        <v>0</v>
      </c>
      <c r="O181" s="122">
        <f t="shared" si="20"/>
        <v>0</v>
      </c>
      <c r="P181" s="123" t="str">
        <f t="shared" si="18"/>
        <v>TG zu Wenig</v>
      </c>
      <c r="Q181" s="123" t="str">
        <f t="shared" si="19"/>
        <v>GUV zu Wenig</v>
      </c>
      <c r="R181" s="127">
        <f t="shared" si="17"/>
        <v>0</v>
      </c>
    </row>
    <row r="182" spans="1:18" s="117" customFormat="1" x14ac:dyDescent="0.2">
      <c r="A182"/>
      <c r="B182"/>
      <c r="C182"/>
      <c r="D182"/>
      <c r="E182"/>
      <c r="F182"/>
      <c r="G182"/>
      <c r="H182"/>
      <c r="I182"/>
      <c r="J182"/>
      <c r="K182"/>
      <c r="L182" s="89"/>
      <c r="M182" s="130">
        <f t="shared" si="15"/>
        <v>0</v>
      </c>
      <c r="N182" s="122">
        <f t="shared" si="16"/>
        <v>0</v>
      </c>
      <c r="O182" s="122">
        <f t="shared" si="20"/>
        <v>0</v>
      </c>
      <c r="P182" s="123" t="str">
        <f t="shared" si="18"/>
        <v>TG zu Wenig</v>
      </c>
      <c r="Q182" s="123" t="str">
        <f t="shared" si="19"/>
        <v>GUV zu Wenig</v>
      </c>
      <c r="R182" s="127">
        <f t="shared" si="17"/>
        <v>0</v>
      </c>
    </row>
    <row r="183" spans="1:18" s="117" customFormat="1" x14ac:dyDescent="0.2">
      <c r="A183"/>
      <c r="B183"/>
      <c r="C183"/>
      <c r="D183"/>
      <c r="E183"/>
      <c r="F183"/>
      <c r="G183"/>
      <c r="H183"/>
      <c r="I183"/>
      <c r="J183"/>
      <c r="K183"/>
      <c r="L183" s="89"/>
      <c r="M183" s="130">
        <f t="shared" si="15"/>
        <v>0</v>
      </c>
      <c r="N183" s="122">
        <f t="shared" si="16"/>
        <v>0</v>
      </c>
      <c r="O183" s="122">
        <f t="shared" si="20"/>
        <v>0</v>
      </c>
      <c r="P183" s="123" t="str">
        <f t="shared" si="18"/>
        <v>TG zu Wenig</v>
      </c>
      <c r="Q183" s="123" t="str">
        <f t="shared" si="19"/>
        <v>GUV zu Wenig</v>
      </c>
      <c r="R183" s="127">
        <f t="shared" si="17"/>
        <v>0</v>
      </c>
    </row>
    <row r="184" spans="1:18" s="117" customFormat="1" x14ac:dyDescent="0.2">
      <c r="A184"/>
      <c r="B184"/>
      <c r="C184"/>
      <c r="D184"/>
      <c r="E184"/>
      <c r="F184"/>
      <c r="G184"/>
      <c r="H184"/>
      <c r="I184"/>
      <c r="J184"/>
      <c r="K184"/>
      <c r="L184" s="89"/>
      <c r="M184" s="130">
        <f t="shared" si="15"/>
        <v>0</v>
      </c>
      <c r="N184" s="122">
        <f t="shared" si="16"/>
        <v>0</v>
      </c>
      <c r="O184" s="122">
        <f t="shared" si="20"/>
        <v>0</v>
      </c>
      <c r="P184" s="123" t="str">
        <f t="shared" si="18"/>
        <v>TG zu Wenig</v>
      </c>
      <c r="Q184" s="123" t="str">
        <f t="shared" si="19"/>
        <v>GUV zu Wenig</v>
      </c>
      <c r="R184" s="127">
        <f t="shared" si="17"/>
        <v>0</v>
      </c>
    </row>
    <row r="185" spans="1:18" s="117" customFormat="1" x14ac:dyDescent="0.2">
      <c r="A185"/>
      <c r="B185"/>
      <c r="C185"/>
      <c r="D185"/>
      <c r="E185"/>
      <c r="F185"/>
      <c r="G185"/>
      <c r="H185"/>
      <c r="I185"/>
      <c r="J185"/>
      <c r="K185"/>
      <c r="L185" s="89"/>
      <c r="M185" s="130">
        <f t="shared" si="15"/>
        <v>0</v>
      </c>
      <c r="N185" s="122">
        <f t="shared" si="16"/>
        <v>0</v>
      </c>
      <c r="O185" s="122">
        <f t="shared" si="20"/>
        <v>0</v>
      </c>
      <c r="P185" s="123" t="str">
        <f t="shared" si="18"/>
        <v>TG zu Wenig</v>
      </c>
      <c r="Q185" s="123" t="str">
        <f t="shared" si="19"/>
        <v>GUV zu Wenig</v>
      </c>
      <c r="R185" s="127">
        <f t="shared" si="17"/>
        <v>0</v>
      </c>
    </row>
    <row r="186" spans="1:18" s="117" customFormat="1" x14ac:dyDescent="0.2">
      <c r="A186"/>
      <c r="B186"/>
      <c r="C186"/>
      <c r="D186"/>
      <c r="E186"/>
      <c r="F186"/>
      <c r="G186"/>
      <c r="H186"/>
      <c r="I186"/>
      <c r="J186"/>
      <c r="K186"/>
      <c r="L186" s="89"/>
      <c r="M186" s="130">
        <f t="shared" si="15"/>
        <v>0</v>
      </c>
      <c r="N186" s="122">
        <f t="shared" si="16"/>
        <v>0</v>
      </c>
      <c r="O186" s="122">
        <f t="shared" si="20"/>
        <v>0</v>
      </c>
      <c r="P186" s="123" t="str">
        <f t="shared" si="18"/>
        <v>TG zu Wenig</v>
      </c>
      <c r="Q186" s="123" t="str">
        <f t="shared" si="19"/>
        <v>GUV zu Wenig</v>
      </c>
      <c r="R186" s="127">
        <f t="shared" si="17"/>
        <v>0</v>
      </c>
    </row>
    <row r="187" spans="1:18" s="117" customFormat="1" x14ac:dyDescent="0.2">
      <c r="A187"/>
      <c r="B187"/>
      <c r="C187"/>
      <c r="D187"/>
      <c r="E187"/>
      <c r="F187"/>
      <c r="G187"/>
      <c r="H187"/>
      <c r="I187"/>
      <c r="J187"/>
      <c r="K187"/>
      <c r="L187" s="89"/>
      <c r="M187" s="130">
        <f t="shared" si="15"/>
        <v>0</v>
      </c>
      <c r="N187" s="122">
        <f t="shared" si="16"/>
        <v>0</v>
      </c>
      <c r="O187" s="122">
        <f t="shared" si="20"/>
        <v>0</v>
      </c>
      <c r="P187" s="123" t="str">
        <f t="shared" si="18"/>
        <v>TG zu Wenig</v>
      </c>
      <c r="Q187" s="123" t="str">
        <f t="shared" si="19"/>
        <v>GUV zu Wenig</v>
      </c>
      <c r="R187" s="127">
        <f t="shared" si="17"/>
        <v>0</v>
      </c>
    </row>
    <row r="188" spans="1:18" s="117" customFormat="1" x14ac:dyDescent="0.2">
      <c r="A188"/>
      <c r="B188"/>
      <c r="C188"/>
      <c r="D188"/>
      <c r="E188"/>
      <c r="F188"/>
      <c r="G188"/>
      <c r="H188"/>
      <c r="I188"/>
      <c r="J188"/>
      <c r="K188"/>
      <c r="L188" s="89"/>
      <c r="M188" s="130">
        <f t="shared" si="15"/>
        <v>0</v>
      </c>
      <c r="N188" s="122">
        <f t="shared" si="16"/>
        <v>0</v>
      </c>
      <c r="O188" s="122">
        <f t="shared" si="20"/>
        <v>0</v>
      </c>
      <c r="P188" s="123" t="str">
        <f t="shared" si="18"/>
        <v>TG zu Wenig</v>
      </c>
      <c r="Q188" s="123" t="str">
        <f t="shared" si="19"/>
        <v>GUV zu Wenig</v>
      </c>
      <c r="R188" s="127">
        <f t="shared" si="17"/>
        <v>0</v>
      </c>
    </row>
    <row r="189" spans="1:18" s="117" customFormat="1" x14ac:dyDescent="0.2">
      <c r="A189"/>
      <c r="B189"/>
      <c r="C189"/>
      <c r="D189"/>
      <c r="E189"/>
      <c r="F189"/>
      <c r="G189"/>
      <c r="H189"/>
      <c r="I189"/>
      <c r="J189"/>
      <c r="K189"/>
      <c r="L189" s="89"/>
      <c r="M189" s="130">
        <f t="shared" si="15"/>
        <v>0</v>
      </c>
      <c r="N189" s="122">
        <f t="shared" si="16"/>
        <v>0</v>
      </c>
      <c r="O189" s="122">
        <f t="shared" si="20"/>
        <v>0</v>
      </c>
      <c r="P189" s="123" t="str">
        <f t="shared" si="18"/>
        <v>TG zu Wenig</v>
      </c>
      <c r="Q189" s="123" t="str">
        <f t="shared" si="19"/>
        <v>GUV zu Wenig</v>
      </c>
      <c r="R189" s="127">
        <f t="shared" si="17"/>
        <v>0</v>
      </c>
    </row>
    <row r="190" spans="1:18" s="117" customFormat="1" x14ac:dyDescent="0.2">
      <c r="A190"/>
      <c r="B190"/>
      <c r="C190"/>
      <c r="D190"/>
      <c r="E190"/>
      <c r="F190"/>
      <c r="G190"/>
      <c r="H190"/>
      <c r="I190"/>
      <c r="J190"/>
      <c r="K190"/>
      <c r="L190" s="89"/>
      <c r="M190" s="130">
        <f t="shared" si="15"/>
        <v>0</v>
      </c>
      <c r="N190" s="122">
        <f t="shared" si="16"/>
        <v>0</v>
      </c>
      <c r="O190" s="122">
        <f t="shared" si="20"/>
        <v>0</v>
      </c>
      <c r="P190" s="123" t="str">
        <f t="shared" si="18"/>
        <v>TG zu Wenig</v>
      </c>
      <c r="Q190" s="123" t="str">
        <f t="shared" si="19"/>
        <v>GUV zu Wenig</v>
      </c>
      <c r="R190" s="127">
        <f t="shared" si="17"/>
        <v>0</v>
      </c>
    </row>
    <row r="191" spans="1:18" s="117" customFormat="1" x14ac:dyDescent="0.2">
      <c r="A191"/>
      <c r="B191"/>
      <c r="C191"/>
      <c r="D191"/>
      <c r="E191"/>
      <c r="F191"/>
      <c r="G191"/>
      <c r="H191"/>
      <c r="I191"/>
      <c r="J191"/>
      <c r="K191"/>
      <c r="L191" s="89"/>
      <c r="M191" s="130">
        <f t="shared" si="15"/>
        <v>0</v>
      </c>
      <c r="N191" s="122">
        <f t="shared" si="16"/>
        <v>0</v>
      </c>
      <c r="O191" s="122">
        <f t="shared" si="20"/>
        <v>0</v>
      </c>
      <c r="P191" s="123" t="str">
        <f t="shared" si="18"/>
        <v>TG zu Wenig</v>
      </c>
      <c r="Q191" s="123" t="str">
        <f t="shared" si="19"/>
        <v>GUV zu Wenig</v>
      </c>
      <c r="R191" s="127">
        <f t="shared" si="17"/>
        <v>0</v>
      </c>
    </row>
    <row r="192" spans="1:18" s="117" customFormat="1" x14ac:dyDescent="0.2">
      <c r="A192"/>
      <c r="B192"/>
      <c r="C192"/>
      <c r="D192"/>
      <c r="E192"/>
      <c r="F192"/>
      <c r="G192"/>
      <c r="H192"/>
      <c r="I192"/>
      <c r="J192"/>
      <c r="K192"/>
      <c r="L192" s="89"/>
      <c r="M192" s="130">
        <f t="shared" si="15"/>
        <v>0</v>
      </c>
      <c r="N192" s="122">
        <f t="shared" si="16"/>
        <v>0</v>
      </c>
      <c r="O192" s="122">
        <f t="shared" si="20"/>
        <v>0</v>
      </c>
      <c r="P192" s="123" t="str">
        <f t="shared" si="18"/>
        <v>TG zu Wenig</v>
      </c>
      <c r="Q192" s="123" t="str">
        <f t="shared" si="19"/>
        <v>GUV zu Wenig</v>
      </c>
      <c r="R192" s="127">
        <f t="shared" si="17"/>
        <v>0</v>
      </c>
    </row>
    <row r="193" spans="1:18" s="117" customFormat="1" x14ac:dyDescent="0.2">
      <c r="A193"/>
      <c r="B193"/>
      <c r="C193"/>
      <c r="D193"/>
      <c r="E193"/>
      <c r="F193"/>
      <c r="G193"/>
      <c r="H193"/>
      <c r="I193"/>
      <c r="J193"/>
      <c r="K193"/>
      <c r="L193" s="89"/>
      <c r="M193" s="130">
        <f t="shared" si="15"/>
        <v>0</v>
      </c>
      <c r="N193" s="122">
        <f t="shared" si="16"/>
        <v>0</v>
      </c>
      <c r="O193" s="122">
        <f t="shared" si="20"/>
        <v>0</v>
      </c>
      <c r="P193" s="123" t="str">
        <f t="shared" si="18"/>
        <v>TG zu Wenig</v>
      </c>
      <c r="Q193" s="123" t="str">
        <f t="shared" si="19"/>
        <v>GUV zu Wenig</v>
      </c>
      <c r="R193" s="127">
        <f t="shared" si="17"/>
        <v>0</v>
      </c>
    </row>
    <row r="194" spans="1:18" s="117" customFormat="1" x14ac:dyDescent="0.2">
      <c r="A194"/>
      <c r="B194"/>
      <c r="C194"/>
      <c r="D194"/>
      <c r="E194"/>
      <c r="F194"/>
      <c r="G194"/>
      <c r="H194"/>
      <c r="I194"/>
      <c r="J194"/>
      <c r="K194"/>
      <c r="L194" s="89"/>
      <c r="M194" s="130">
        <f t="shared" si="15"/>
        <v>0</v>
      </c>
      <c r="N194" s="122">
        <f t="shared" si="16"/>
        <v>0</v>
      </c>
      <c r="O194" s="122">
        <f t="shared" si="20"/>
        <v>0</v>
      </c>
      <c r="P194" s="123" t="str">
        <f t="shared" si="18"/>
        <v>TG zu Wenig</v>
      </c>
      <c r="Q194" s="123" t="str">
        <f t="shared" si="19"/>
        <v>GUV zu Wenig</v>
      </c>
      <c r="R194" s="127">
        <f t="shared" si="17"/>
        <v>0</v>
      </c>
    </row>
    <row r="195" spans="1:18" s="117" customFormat="1" x14ac:dyDescent="0.2">
      <c r="A195"/>
      <c r="B195"/>
      <c r="C195"/>
      <c r="D195"/>
      <c r="E195"/>
      <c r="F195"/>
      <c r="G195"/>
      <c r="H195"/>
      <c r="I195"/>
      <c r="J195"/>
      <c r="K195"/>
      <c r="L195" s="89"/>
      <c r="M195" s="130">
        <f t="shared" si="15"/>
        <v>0</v>
      </c>
      <c r="N195" s="122">
        <f t="shared" si="16"/>
        <v>0</v>
      </c>
      <c r="O195" s="122">
        <f t="shared" si="20"/>
        <v>0</v>
      </c>
      <c r="P195" s="123" t="str">
        <f t="shared" si="18"/>
        <v>TG zu Wenig</v>
      </c>
      <c r="Q195" s="123" t="str">
        <f t="shared" si="19"/>
        <v>GUV zu Wenig</v>
      </c>
      <c r="R195" s="127">
        <f t="shared" si="17"/>
        <v>0</v>
      </c>
    </row>
    <row r="196" spans="1:18" s="117" customFormat="1" x14ac:dyDescent="0.2">
      <c r="A196"/>
      <c r="B196"/>
      <c r="C196"/>
      <c r="D196"/>
      <c r="E196"/>
      <c r="F196"/>
      <c r="G196"/>
      <c r="H196"/>
      <c r="I196"/>
      <c r="J196"/>
      <c r="K196"/>
      <c r="L196" s="89"/>
      <c r="M196" s="130">
        <f t="shared" si="15"/>
        <v>0</v>
      </c>
      <c r="N196" s="122">
        <f t="shared" si="16"/>
        <v>0</v>
      </c>
      <c r="O196" s="122">
        <f t="shared" si="20"/>
        <v>0</v>
      </c>
      <c r="P196" s="123" t="str">
        <f t="shared" si="18"/>
        <v>TG zu Wenig</v>
      </c>
      <c r="Q196" s="123" t="str">
        <f t="shared" si="19"/>
        <v>GUV zu Wenig</v>
      </c>
      <c r="R196" s="127">
        <f t="shared" si="17"/>
        <v>0</v>
      </c>
    </row>
    <row r="197" spans="1:18" s="117" customFormat="1" x14ac:dyDescent="0.2">
      <c r="A197"/>
      <c r="B197"/>
      <c r="C197"/>
      <c r="D197"/>
      <c r="E197"/>
      <c r="F197"/>
      <c r="G197"/>
      <c r="H197"/>
      <c r="I197"/>
      <c r="J197"/>
      <c r="K197"/>
      <c r="L197" s="89"/>
      <c r="M197" s="130">
        <f t="shared" si="15"/>
        <v>0</v>
      </c>
      <c r="N197" s="122">
        <f t="shared" si="16"/>
        <v>0</v>
      </c>
      <c r="O197" s="122">
        <f t="shared" si="20"/>
        <v>0</v>
      </c>
      <c r="P197" s="123" t="str">
        <f t="shared" si="18"/>
        <v>TG zu Wenig</v>
      </c>
      <c r="Q197" s="123" t="str">
        <f t="shared" si="19"/>
        <v>GUV zu Wenig</v>
      </c>
      <c r="R197" s="127">
        <f t="shared" si="17"/>
        <v>0</v>
      </c>
    </row>
    <row r="198" spans="1:18" s="117" customFormat="1" x14ac:dyDescent="0.2">
      <c r="A198"/>
      <c r="B198"/>
      <c r="C198"/>
      <c r="D198"/>
      <c r="E198"/>
      <c r="F198"/>
      <c r="G198"/>
      <c r="H198"/>
      <c r="I198"/>
      <c r="J198"/>
      <c r="K198"/>
      <c r="L198" s="89"/>
      <c r="M198" s="130">
        <f t="shared" si="15"/>
        <v>0</v>
      </c>
      <c r="N198" s="122">
        <f t="shared" si="16"/>
        <v>0</v>
      </c>
      <c r="O198" s="122">
        <f t="shared" si="20"/>
        <v>0</v>
      </c>
      <c r="P198" s="123" t="str">
        <f t="shared" si="18"/>
        <v>TG zu Wenig</v>
      </c>
      <c r="Q198" s="123" t="str">
        <f t="shared" si="19"/>
        <v>GUV zu Wenig</v>
      </c>
      <c r="R198" s="127">
        <f t="shared" si="17"/>
        <v>0</v>
      </c>
    </row>
    <row r="199" spans="1:18" s="117" customFormat="1" x14ac:dyDescent="0.2">
      <c r="A199"/>
      <c r="B199"/>
      <c r="C199"/>
      <c r="D199"/>
      <c r="E199"/>
      <c r="F199"/>
      <c r="G199"/>
      <c r="H199"/>
      <c r="I199"/>
      <c r="J199"/>
      <c r="K199"/>
      <c r="L199" s="89"/>
      <c r="M199" s="130">
        <f t="shared" si="15"/>
        <v>0</v>
      </c>
      <c r="N199" s="122">
        <f t="shared" si="16"/>
        <v>0</v>
      </c>
      <c r="O199" s="122">
        <f t="shared" si="20"/>
        <v>0</v>
      </c>
      <c r="P199" s="123" t="str">
        <f t="shared" si="18"/>
        <v>TG zu Wenig</v>
      </c>
      <c r="Q199" s="123" t="str">
        <f t="shared" si="19"/>
        <v>GUV zu Wenig</v>
      </c>
      <c r="R199" s="127">
        <f t="shared" si="17"/>
        <v>0</v>
      </c>
    </row>
    <row r="200" spans="1:18" s="117" customFormat="1" x14ac:dyDescent="0.2">
      <c r="A200"/>
      <c r="B200"/>
      <c r="C200"/>
      <c r="D200"/>
      <c r="E200"/>
      <c r="F200"/>
      <c r="G200"/>
      <c r="H200"/>
      <c r="I200"/>
      <c r="J200"/>
      <c r="K200"/>
      <c r="L200" s="87"/>
      <c r="M200" s="130">
        <f t="shared" si="15"/>
        <v>0</v>
      </c>
      <c r="N200" s="122">
        <f t="shared" si="16"/>
        <v>0</v>
      </c>
      <c r="O200" s="122">
        <f t="shared" si="20"/>
        <v>0</v>
      </c>
      <c r="P200" s="123" t="str">
        <f t="shared" si="18"/>
        <v>TG zu Wenig</v>
      </c>
      <c r="Q200" s="123" t="str">
        <f t="shared" si="19"/>
        <v>GUV zu Wenig</v>
      </c>
      <c r="R200" s="127">
        <f t="shared" si="17"/>
        <v>0</v>
      </c>
    </row>
    <row r="201" spans="1:18" s="117" customFormat="1" x14ac:dyDescent="0.2">
      <c r="A201"/>
      <c r="B201"/>
      <c r="C201"/>
      <c r="D201"/>
      <c r="E201"/>
      <c r="F201"/>
      <c r="G201"/>
      <c r="H201"/>
      <c r="I201"/>
      <c r="J201"/>
      <c r="K201"/>
      <c r="L201" s="88"/>
      <c r="M201" s="130">
        <f t="shared" si="15"/>
        <v>0</v>
      </c>
      <c r="N201" s="122">
        <f t="shared" si="16"/>
        <v>0</v>
      </c>
      <c r="O201" s="122">
        <f t="shared" si="20"/>
        <v>0</v>
      </c>
      <c r="P201" s="123" t="str">
        <f t="shared" si="18"/>
        <v>TG zu Wenig</v>
      </c>
      <c r="Q201" s="123" t="str">
        <f t="shared" si="19"/>
        <v>GUV zu Wenig</v>
      </c>
      <c r="R201" s="127">
        <f t="shared" si="17"/>
        <v>0</v>
      </c>
    </row>
    <row r="202" spans="1:18" s="117" customFormat="1" x14ac:dyDescent="0.2">
      <c r="A202"/>
      <c r="B202"/>
      <c r="C202"/>
      <c r="D202"/>
      <c r="E202"/>
      <c r="F202"/>
      <c r="G202"/>
      <c r="H202"/>
      <c r="I202"/>
      <c r="J202"/>
      <c r="K202"/>
      <c r="L202" s="88"/>
      <c r="M202" s="130">
        <f t="shared" si="15"/>
        <v>0</v>
      </c>
      <c r="N202" s="122">
        <f t="shared" si="16"/>
        <v>0</v>
      </c>
      <c r="O202" s="122">
        <f t="shared" si="20"/>
        <v>0</v>
      </c>
      <c r="P202" s="123" t="str">
        <f t="shared" si="18"/>
        <v>TG zu Wenig</v>
      </c>
      <c r="Q202" s="123" t="str">
        <f t="shared" si="19"/>
        <v>GUV zu Wenig</v>
      </c>
      <c r="R202" s="127">
        <f t="shared" si="17"/>
        <v>0</v>
      </c>
    </row>
    <row r="203" spans="1:18" s="117" customFormat="1" x14ac:dyDescent="0.2">
      <c r="A203"/>
      <c r="B203"/>
      <c r="C203"/>
      <c r="D203"/>
      <c r="E203"/>
      <c r="F203"/>
      <c r="G203"/>
      <c r="H203"/>
      <c r="I203"/>
      <c r="J203"/>
      <c r="K203"/>
      <c r="L203" s="88"/>
      <c r="M203" s="130">
        <f t="shared" ref="M203:M266" si="21">IF(G203="GUV",I203,0)</f>
        <v>0</v>
      </c>
      <c r="N203" s="122">
        <f t="shared" si="16"/>
        <v>0</v>
      </c>
      <c r="O203" s="122">
        <f t="shared" si="20"/>
        <v>0</v>
      </c>
      <c r="P203" s="123" t="str">
        <f t="shared" si="18"/>
        <v>TG zu Wenig</v>
      </c>
      <c r="Q203" s="123" t="str">
        <f t="shared" si="19"/>
        <v>GUV zu Wenig</v>
      </c>
      <c r="R203" s="127">
        <f t="shared" si="17"/>
        <v>0</v>
      </c>
    </row>
    <row r="204" spans="1:18" s="117" customFormat="1" x14ac:dyDescent="0.2">
      <c r="A204"/>
      <c r="B204"/>
      <c r="C204"/>
      <c r="D204"/>
      <c r="E204"/>
      <c r="F204"/>
      <c r="G204"/>
      <c r="H204"/>
      <c r="I204"/>
      <c r="J204"/>
      <c r="K204"/>
      <c r="L204" s="88"/>
      <c r="M204" s="130">
        <f t="shared" si="21"/>
        <v>0</v>
      </c>
      <c r="N204" s="122">
        <f t="shared" ref="N204:N267" si="22">IF(G204&gt;0,I204+N203,N203)</f>
        <v>0</v>
      </c>
      <c r="O204" s="122">
        <f t="shared" si="20"/>
        <v>0</v>
      </c>
      <c r="P204" s="123" t="str">
        <f t="shared" si="18"/>
        <v>TG zu Wenig</v>
      </c>
      <c r="Q204" s="123" t="str">
        <f t="shared" si="19"/>
        <v>GUV zu Wenig</v>
      </c>
      <c r="R204" s="127">
        <f t="shared" ref="R204:R267" si="23">IF(G204="GUV",1+R203,R203)</f>
        <v>0</v>
      </c>
    </row>
    <row r="205" spans="1:18" s="117" customFormat="1" x14ac:dyDescent="0.2">
      <c r="A205"/>
      <c r="B205"/>
      <c r="C205"/>
      <c r="D205"/>
      <c r="E205"/>
      <c r="F205"/>
      <c r="G205"/>
      <c r="H205"/>
      <c r="I205"/>
      <c r="J205"/>
      <c r="K205"/>
      <c r="L205" s="88"/>
      <c r="M205" s="130">
        <f t="shared" si="21"/>
        <v>0</v>
      </c>
      <c r="N205" s="122">
        <f t="shared" si="22"/>
        <v>0</v>
      </c>
      <c r="O205" s="122">
        <f t="shared" si="20"/>
        <v>0</v>
      </c>
      <c r="P205" s="123" t="str">
        <f t="shared" si="18"/>
        <v>TG zu Wenig</v>
      </c>
      <c r="Q205" s="123" t="str">
        <f t="shared" si="19"/>
        <v>GUV zu Wenig</v>
      </c>
      <c r="R205" s="127">
        <f t="shared" si="23"/>
        <v>0</v>
      </c>
    </row>
    <row r="206" spans="1:18" s="117" customFormat="1" x14ac:dyDescent="0.2">
      <c r="A206"/>
      <c r="B206"/>
      <c r="C206"/>
      <c r="D206"/>
      <c r="E206"/>
      <c r="F206"/>
      <c r="G206"/>
      <c r="H206"/>
      <c r="I206"/>
      <c r="J206"/>
      <c r="K206"/>
      <c r="L206" s="88"/>
      <c r="M206" s="130">
        <f t="shared" si="21"/>
        <v>0</v>
      </c>
      <c r="N206" s="122">
        <f t="shared" si="22"/>
        <v>0</v>
      </c>
      <c r="O206" s="122">
        <f t="shared" si="20"/>
        <v>0</v>
      </c>
      <c r="P206" s="123" t="str">
        <f t="shared" ref="P206:P269" si="24">IF(N206&gt;=$N$2,"TG OK","TG zu Wenig")</f>
        <v>TG zu Wenig</v>
      </c>
      <c r="Q206" s="123" t="str">
        <f t="shared" ref="Q206:Q269" si="25">IF(O206&gt;=$N$3,"GUV OK","GUV zu Wenig")</f>
        <v>GUV zu Wenig</v>
      </c>
      <c r="R206" s="127">
        <f t="shared" si="23"/>
        <v>0</v>
      </c>
    </row>
    <row r="207" spans="1:18" s="117" customFormat="1" x14ac:dyDescent="0.2">
      <c r="A207"/>
      <c r="B207"/>
      <c r="C207"/>
      <c r="D207"/>
      <c r="E207"/>
      <c r="F207"/>
      <c r="G207"/>
      <c r="H207"/>
      <c r="I207"/>
      <c r="J207"/>
      <c r="K207"/>
      <c r="L207" s="88"/>
      <c r="M207" s="130">
        <f t="shared" si="21"/>
        <v>0</v>
      </c>
      <c r="N207" s="122">
        <f t="shared" si="22"/>
        <v>0</v>
      </c>
      <c r="O207" s="122">
        <f t="shared" si="20"/>
        <v>0</v>
      </c>
      <c r="P207" s="123" t="str">
        <f t="shared" si="24"/>
        <v>TG zu Wenig</v>
      </c>
      <c r="Q207" s="123" t="str">
        <f t="shared" si="25"/>
        <v>GUV zu Wenig</v>
      </c>
      <c r="R207" s="127">
        <f t="shared" si="23"/>
        <v>0</v>
      </c>
    </row>
    <row r="208" spans="1:18" s="117" customFormat="1" x14ac:dyDescent="0.2">
      <c r="A208"/>
      <c r="B208"/>
      <c r="C208"/>
      <c r="D208"/>
      <c r="E208"/>
      <c r="F208"/>
      <c r="G208"/>
      <c r="H208"/>
      <c r="I208"/>
      <c r="J208"/>
      <c r="K208"/>
      <c r="L208" s="88"/>
      <c r="M208" s="130">
        <f t="shared" si="21"/>
        <v>0</v>
      </c>
      <c r="N208" s="122">
        <f t="shared" si="22"/>
        <v>0</v>
      </c>
      <c r="O208" s="122">
        <f t="shared" si="20"/>
        <v>0</v>
      </c>
      <c r="P208" s="123" t="str">
        <f t="shared" si="24"/>
        <v>TG zu Wenig</v>
      </c>
      <c r="Q208" s="123" t="str">
        <f t="shared" si="25"/>
        <v>GUV zu Wenig</v>
      </c>
      <c r="R208" s="127">
        <f t="shared" si="23"/>
        <v>0</v>
      </c>
    </row>
    <row r="209" spans="1:18" s="117" customFormat="1" x14ac:dyDescent="0.2">
      <c r="A209"/>
      <c r="B209"/>
      <c r="C209"/>
      <c r="D209"/>
      <c r="E209"/>
      <c r="F209"/>
      <c r="G209"/>
      <c r="H209"/>
      <c r="I209"/>
      <c r="J209"/>
      <c r="K209"/>
      <c r="L209" s="88"/>
      <c r="M209" s="130">
        <f t="shared" si="21"/>
        <v>0</v>
      </c>
      <c r="N209" s="122">
        <f t="shared" si="22"/>
        <v>0</v>
      </c>
      <c r="O209" s="122">
        <f t="shared" si="20"/>
        <v>0</v>
      </c>
      <c r="P209" s="123" t="str">
        <f t="shared" si="24"/>
        <v>TG zu Wenig</v>
      </c>
      <c r="Q209" s="123" t="str">
        <f t="shared" si="25"/>
        <v>GUV zu Wenig</v>
      </c>
      <c r="R209" s="127">
        <f t="shared" si="23"/>
        <v>0</v>
      </c>
    </row>
    <row r="210" spans="1:18" s="117" customFormat="1" x14ac:dyDescent="0.2">
      <c r="A210"/>
      <c r="B210"/>
      <c r="C210"/>
      <c r="D210"/>
      <c r="E210"/>
      <c r="F210"/>
      <c r="G210"/>
      <c r="H210"/>
      <c r="I210"/>
      <c r="J210"/>
      <c r="K210"/>
      <c r="L210" s="88"/>
      <c r="M210" s="130">
        <f t="shared" si="21"/>
        <v>0</v>
      </c>
      <c r="N210" s="122">
        <f t="shared" si="22"/>
        <v>0</v>
      </c>
      <c r="O210" s="122">
        <f t="shared" si="20"/>
        <v>0</v>
      </c>
      <c r="P210" s="123" t="str">
        <f t="shared" si="24"/>
        <v>TG zu Wenig</v>
      </c>
      <c r="Q210" s="123" t="str">
        <f t="shared" si="25"/>
        <v>GUV zu Wenig</v>
      </c>
      <c r="R210" s="127">
        <f t="shared" si="23"/>
        <v>0</v>
      </c>
    </row>
    <row r="211" spans="1:18" s="117" customFormat="1" x14ac:dyDescent="0.2">
      <c r="A211"/>
      <c r="B211"/>
      <c r="C211"/>
      <c r="D211"/>
      <c r="E211"/>
      <c r="F211"/>
      <c r="G211"/>
      <c r="H211"/>
      <c r="I211"/>
      <c r="J211"/>
      <c r="K211"/>
      <c r="L211" s="88"/>
      <c r="M211" s="130">
        <f t="shared" si="21"/>
        <v>0</v>
      </c>
      <c r="N211" s="122">
        <f t="shared" si="22"/>
        <v>0</v>
      </c>
      <c r="O211" s="122">
        <f t="shared" si="20"/>
        <v>0</v>
      </c>
      <c r="P211" s="123" t="str">
        <f t="shared" si="24"/>
        <v>TG zu Wenig</v>
      </c>
      <c r="Q211" s="123" t="str">
        <f t="shared" si="25"/>
        <v>GUV zu Wenig</v>
      </c>
      <c r="R211" s="127">
        <f t="shared" si="23"/>
        <v>0</v>
      </c>
    </row>
    <row r="212" spans="1:18" s="117" customFormat="1" x14ac:dyDescent="0.2">
      <c r="A212"/>
      <c r="B212"/>
      <c r="C212"/>
      <c r="D212"/>
      <c r="E212"/>
      <c r="F212"/>
      <c r="G212"/>
      <c r="H212"/>
      <c r="I212"/>
      <c r="J212"/>
      <c r="K212"/>
      <c r="L212" s="88"/>
      <c r="M212" s="130">
        <f t="shared" si="21"/>
        <v>0</v>
      </c>
      <c r="N212" s="122">
        <f t="shared" si="22"/>
        <v>0</v>
      </c>
      <c r="O212" s="122">
        <f t="shared" si="20"/>
        <v>0</v>
      </c>
      <c r="P212" s="123" t="str">
        <f t="shared" si="24"/>
        <v>TG zu Wenig</v>
      </c>
      <c r="Q212" s="123" t="str">
        <f t="shared" si="25"/>
        <v>GUV zu Wenig</v>
      </c>
      <c r="R212" s="127">
        <f t="shared" si="23"/>
        <v>0</v>
      </c>
    </row>
    <row r="213" spans="1:18" s="117" customFormat="1" x14ac:dyDescent="0.2">
      <c r="A213"/>
      <c r="B213"/>
      <c r="C213"/>
      <c r="D213"/>
      <c r="E213"/>
      <c r="F213"/>
      <c r="G213"/>
      <c r="H213"/>
      <c r="I213"/>
      <c r="J213"/>
      <c r="K213"/>
      <c r="L213" s="88"/>
      <c r="M213" s="130">
        <f t="shared" si="21"/>
        <v>0</v>
      </c>
      <c r="N213" s="122">
        <f t="shared" si="22"/>
        <v>0</v>
      </c>
      <c r="O213" s="122">
        <f t="shared" si="20"/>
        <v>0</v>
      </c>
      <c r="P213" s="123" t="str">
        <f t="shared" si="24"/>
        <v>TG zu Wenig</v>
      </c>
      <c r="Q213" s="123" t="str">
        <f t="shared" si="25"/>
        <v>GUV zu Wenig</v>
      </c>
      <c r="R213" s="127">
        <f t="shared" si="23"/>
        <v>0</v>
      </c>
    </row>
    <row r="214" spans="1:18" s="117" customFormat="1" x14ac:dyDescent="0.2">
      <c r="A214"/>
      <c r="B214"/>
      <c r="C214"/>
      <c r="D214"/>
      <c r="E214"/>
      <c r="F214"/>
      <c r="G214"/>
      <c r="H214"/>
      <c r="I214"/>
      <c r="J214"/>
      <c r="K214"/>
      <c r="L214" s="88"/>
      <c r="M214" s="130">
        <f t="shared" si="21"/>
        <v>0</v>
      </c>
      <c r="N214" s="122">
        <f t="shared" si="22"/>
        <v>0</v>
      </c>
      <c r="O214" s="122">
        <f t="shared" si="20"/>
        <v>0</v>
      </c>
      <c r="P214" s="123" t="str">
        <f t="shared" si="24"/>
        <v>TG zu Wenig</v>
      </c>
      <c r="Q214" s="123" t="str">
        <f t="shared" si="25"/>
        <v>GUV zu Wenig</v>
      </c>
      <c r="R214" s="127">
        <f t="shared" si="23"/>
        <v>0</v>
      </c>
    </row>
    <row r="215" spans="1:18" s="117" customFormat="1" x14ac:dyDescent="0.2">
      <c r="A215"/>
      <c r="B215"/>
      <c r="C215"/>
      <c r="D215"/>
      <c r="E215"/>
      <c r="F215"/>
      <c r="G215"/>
      <c r="H215"/>
      <c r="I215"/>
      <c r="J215"/>
      <c r="K215"/>
      <c r="L215" s="88"/>
      <c r="M215" s="130">
        <f t="shared" si="21"/>
        <v>0</v>
      </c>
      <c r="N215" s="122">
        <f t="shared" si="22"/>
        <v>0</v>
      </c>
      <c r="O215" s="122">
        <f t="shared" si="20"/>
        <v>0</v>
      </c>
      <c r="P215" s="123" t="str">
        <f t="shared" si="24"/>
        <v>TG zu Wenig</v>
      </c>
      <c r="Q215" s="123" t="str">
        <f t="shared" si="25"/>
        <v>GUV zu Wenig</v>
      </c>
      <c r="R215" s="127">
        <f t="shared" si="23"/>
        <v>0</v>
      </c>
    </row>
    <row r="216" spans="1:18" s="117" customFormat="1" x14ac:dyDescent="0.2">
      <c r="A216"/>
      <c r="B216"/>
      <c r="C216"/>
      <c r="D216"/>
      <c r="E216"/>
      <c r="F216"/>
      <c r="G216"/>
      <c r="H216"/>
      <c r="I216"/>
      <c r="J216"/>
      <c r="K216"/>
      <c r="L216" s="88"/>
      <c r="M216" s="130">
        <f t="shared" si="21"/>
        <v>0</v>
      </c>
      <c r="N216" s="122">
        <f t="shared" si="22"/>
        <v>0</v>
      </c>
      <c r="O216" s="122">
        <f t="shared" si="20"/>
        <v>0</v>
      </c>
      <c r="P216" s="123" t="str">
        <f t="shared" si="24"/>
        <v>TG zu Wenig</v>
      </c>
      <c r="Q216" s="123" t="str">
        <f t="shared" si="25"/>
        <v>GUV zu Wenig</v>
      </c>
      <c r="R216" s="127">
        <f t="shared" si="23"/>
        <v>0</v>
      </c>
    </row>
    <row r="217" spans="1:18" s="117" customFormat="1" x14ac:dyDescent="0.2">
      <c r="A217"/>
      <c r="B217"/>
      <c r="C217"/>
      <c r="D217"/>
      <c r="E217"/>
      <c r="F217"/>
      <c r="G217"/>
      <c r="H217"/>
      <c r="I217"/>
      <c r="J217"/>
      <c r="K217"/>
      <c r="L217" s="88"/>
      <c r="M217" s="130">
        <f t="shared" si="21"/>
        <v>0</v>
      </c>
      <c r="N217" s="122">
        <f t="shared" si="22"/>
        <v>0</v>
      </c>
      <c r="O217" s="122">
        <f t="shared" si="20"/>
        <v>0</v>
      </c>
      <c r="P217" s="123" t="str">
        <f t="shared" si="24"/>
        <v>TG zu Wenig</v>
      </c>
      <c r="Q217" s="123" t="str">
        <f t="shared" si="25"/>
        <v>GUV zu Wenig</v>
      </c>
      <c r="R217" s="127">
        <f t="shared" si="23"/>
        <v>0</v>
      </c>
    </row>
    <row r="218" spans="1:18" s="117" customFormat="1" x14ac:dyDescent="0.2">
      <c r="A218"/>
      <c r="B218"/>
      <c r="C218"/>
      <c r="D218"/>
      <c r="E218"/>
      <c r="F218"/>
      <c r="G218"/>
      <c r="H218"/>
      <c r="I218"/>
      <c r="J218"/>
      <c r="K218"/>
      <c r="L218" s="88"/>
      <c r="M218" s="130">
        <f t="shared" si="21"/>
        <v>0</v>
      </c>
      <c r="N218" s="122">
        <f t="shared" si="22"/>
        <v>0</v>
      </c>
      <c r="O218" s="122">
        <f t="shared" si="20"/>
        <v>0</v>
      </c>
      <c r="P218" s="123" t="str">
        <f t="shared" si="24"/>
        <v>TG zu Wenig</v>
      </c>
      <c r="Q218" s="123" t="str">
        <f t="shared" si="25"/>
        <v>GUV zu Wenig</v>
      </c>
      <c r="R218" s="127">
        <f t="shared" si="23"/>
        <v>0</v>
      </c>
    </row>
    <row r="219" spans="1:18" s="117" customFormat="1" x14ac:dyDescent="0.2">
      <c r="A219"/>
      <c r="B219"/>
      <c r="C219"/>
      <c r="D219"/>
      <c r="E219"/>
      <c r="F219"/>
      <c r="G219"/>
      <c r="H219"/>
      <c r="I219"/>
      <c r="J219"/>
      <c r="K219"/>
      <c r="L219" s="88"/>
      <c r="M219" s="130">
        <f t="shared" si="21"/>
        <v>0</v>
      </c>
      <c r="N219" s="122">
        <f t="shared" si="22"/>
        <v>0</v>
      </c>
      <c r="O219" s="122">
        <f t="shared" si="20"/>
        <v>0</v>
      </c>
      <c r="P219" s="123" t="str">
        <f t="shared" si="24"/>
        <v>TG zu Wenig</v>
      </c>
      <c r="Q219" s="123" t="str">
        <f t="shared" si="25"/>
        <v>GUV zu Wenig</v>
      </c>
      <c r="R219" s="127">
        <f t="shared" si="23"/>
        <v>0</v>
      </c>
    </row>
    <row r="220" spans="1:18" s="117" customFormat="1" x14ac:dyDescent="0.2">
      <c r="A220"/>
      <c r="B220"/>
      <c r="C220"/>
      <c r="D220"/>
      <c r="E220"/>
      <c r="F220"/>
      <c r="G220"/>
      <c r="H220"/>
      <c r="I220"/>
      <c r="J220"/>
      <c r="K220"/>
      <c r="L220" s="88"/>
      <c r="M220" s="130">
        <f t="shared" si="21"/>
        <v>0</v>
      </c>
      <c r="N220" s="122">
        <f t="shared" si="22"/>
        <v>0</v>
      </c>
      <c r="O220" s="122">
        <f t="shared" si="20"/>
        <v>0</v>
      </c>
      <c r="P220" s="123" t="str">
        <f t="shared" si="24"/>
        <v>TG zu Wenig</v>
      </c>
      <c r="Q220" s="123" t="str">
        <f t="shared" si="25"/>
        <v>GUV zu Wenig</v>
      </c>
      <c r="R220" s="127">
        <f t="shared" si="23"/>
        <v>0</v>
      </c>
    </row>
    <row r="221" spans="1:18" s="117" customFormat="1" x14ac:dyDescent="0.2">
      <c r="A221"/>
      <c r="B221"/>
      <c r="C221"/>
      <c r="D221"/>
      <c r="E221"/>
      <c r="F221"/>
      <c r="G221"/>
      <c r="H221"/>
      <c r="I221"/>
      <c r="J221"/>
      <c r="K221"/>
      <c r="L221" s="89"/>
      <c r="M221" s="130">
        <f t="shared" si="21"/>
        <v>0</v>
      </c>
      <c r="N221" s="122">
        <f t="shared" si="22"/>
        <v>0</v>
      </c>
      <c r="O221" s="122">
        <f t="shared" si="20"/>
        <v>0</v>
      </c>
      <c r="P221" s="123" t="str">
        <f t="shared" si="24"/>
        <v>TG zu Wenig</v>
      </c>
      <c r="Q221" s="123" t="str">
        <f t="shared" si="25"/>
        <v>GUV zu Wenig</v>
      </c>
      <c r="R221" s="127">
        <f t="shared" si="23"/>
        <v>0</v>
      </c>
    </row>
    <row r="222" spans="1:18" s="117" customFormat="1" x14ac:dyDescent="0.2">
      <c r="A222"/>
      <c r="B222"/>
      <c r="C222"/>
      <c r="D222"/>
      <c r="E222"/>
      <c r="F222"/>
      <c r="G222"/>
      <c r="H222"/>
      <c r="I222"/>
      <c r="J222"/>
      <c r="K222"/>
      <c r="L222" s="89"/>
      <c r="M222" s="130">
        <f t="shared" si="21"/>
        <v>0</v>
      </c>
      <c r="N222" s="122">
        <f t="shared" si="22"/>
        <v>0</v>
      </c>
      <c r="O222" s="122">
        <f t="shared" si="20"/>
        <v>0</v>
      </c>
      <c r="P222" s="123" t="str">
        <f t="shared" si="24"/>
        <v>TG zu Wenig</v>
      </c>
      <c r="Q222" s="123" t="str">
        <f t="shared" si="25"/>
        <v>GUV zu Wenig</v>
      </c>
      <c r="R222" s="127">
        <f t="shared" si="23"/>
        <v>0</v>
      </c>
    </row>
    <row r="223" spans="1:18" s="117" customFormat="1" x14ac:dyDescent="0.2">
      <c r="A223"/>
      <c r="B223"/>
      <c r="C223"/>
      <c r="D223"/>
      <c r="E223"/>
      <c r="F223"/>
      <c r="G223"/>
      <c r="H223"/>
      <c r="I223"/>
      <c r="J223"/>
      <c r="K223"/>
      <c r="L223" s="89"/>
      <c r="M223" s="130">
        <f t="shared" si="21"/>
        <v>0</v>
      </c>
      <c r="N223" s="122">
        <f t="shared" si="22"/>
        <v>0</v>
      </c>
      <c r="O223" s="122">
        <f t="shared" si="20"/>
        <v>0</v>
      </c>
      <c r="P223" s="123" t="str">
        <f t="shared" si="24"/>
        <v>TG zu Wenig</v>
      </c>
      <c r="Q223" s="123" t="str">
        <f t="shared" si="25"/>
        <v>GUV zu Wenig</v>
      </c>
      <c r="R223" s="127">
        <f t="shared" si="23"/>
        <v>0</v>
      </c>
    </row>
    <row r="224" spans="1:18" s="117" customFormat="1" x14ac:dyDescent="0.2">
      <c r="A224"/>
      <c r="B224"/>
      <c r="C224"/>
      <c r="D224"/>
      <c r="E224"/>
      <c r="F224"/>
      <c r="G224"/>
      <c r="H224"/>
      <c r="I224"/>
      <c r="J224"/>
      <c r="K224"/>
      <c r="L224" s="89"/>
      <c r="M224" s="130">
        <f t="shared" si="21"/>
        <v>0</v>
      </c>
      <c r="N224" s="122">
        <f t="shared" si="22"/>
        <v>0</v>
      </c>
      <c r="O224" s="122">
        <f t="shared" si="20"/>
        <v>0</v>
      </c>
      <c r="P224" s="123" t="str">
        <f t="shared" si="24"/>
        <v>TG zu Wenig</v>
      </c>
      <c r="Q224" s="123" t="str">
        <f t="shared" si="25"/>
        <v>GUV zu Wenig</v>
      </c>
      <c r="R224" s="127">
        <f t="shared" si="23"/>
        <v>0</v>
      </c>
    </row>
    <row r="225" spans="1:18" s="117" customFormat="1" x14ac:dyDescent="0.2">
      <c r="A225"/>
      <c r="B225"/>
      <c r="C225"/>
      <c r="D225"/>
      <c r="E225"/>
      <c r="F225"/>
      <c r="G225"/>
      <c r="H225"/>
      <c r="I225"/>
      <c r="J225"/>
      <c r="K225"/>
      <c r="L225" s="89"/>
      <c r="M225" s="130">
        <f t="shared" si="21"/>
        <v>0</v>
      </c>
      <c r="N225" s="122">
        <f t="shared" si="22"/>
        <v>0</v>
      </c>
      <c r="O225" s="122">
        <f t="shared" si="20"/>
        <v>0</v>
      </c>
      <c r="P225" s="123" t="str">
        <f t="shared" si="24"/>
        <v>TG zu Wenig</v>
      </c>
      <c r="Q225" s="123" t="str">
        <f t="shared" si="25"/>
        <v>GUV zu Wenig</v>
      </c>
      <c r="R225" s="127">
        <f t="shared" si="23"/>
        <v>0</v>
      </c>
    </row>
    <row r="226" spans="1:18" s="117" customFormat="1" x14ac:dyDescent="0.2">
      <c r="A226"/>
      <c r="B226"/>
      <c r="C226"/>
      <c r="D226"/>
      <c r="E226"/>
      <c r="F226"/>
      <c r="G226"/>
      <c r="H226"/>
      <c r="I226"/>
      <c r="J226"/>
      <c r="K226"/>
      <c r="L226" s="89"/>
      <c r="M226" s="130">
        <f t="shared" si="21"/>
        <v>0</v>
      </c>
      <c r="N226" s="122">
        <f t="shared" si="22"/>
        <v>0</v>
      </c>
      <c r="O226" s="122">
        <f t="shared" si="20"/>
        <v>0</v>
      </c>
      <c r="P226" s="123" t="str">
        <f t="shared" si="24"/>
        <v>TG zu Wenig</v>
      </c>
      <c r="Q226" s="123" t="str">
        <f t="shared" si="25"/>
        <v>GUV zu Wenig</v>
      </c>
      <c r="R226" s="127">
        <f t="shared" si="23"/>
        <v>0</v>
      </c>
    </row>
    <row r="227" spans="1:18" s="117" customFormat="1" x14ac:dyDescent="0.2">
      <c r="A227"/>
      <c r="B227"/>
      <c r="C227"/>
      <c r="D227"/>
      <c r="E227"/>
      <c r="F227"/>
      <c r="G227"/>
      <c r="H227"/>
      <c r="I227"/>
      <c r="J227"/>
      <c r="K227"/>
      <c r="L227" s="89"/>
      <c r="M227" s="130">
        <f t="shared" si="21"/>
        <v>0</v>
      </c>
      <c r="N227" s="122">
        <f t="shared" si="22"/>
        <v>0</v>
      </c>
      <c r="O227" s="122">
        <f t="shared" si="20"/>
        <v>0</v>
      </c>
      <c r="P227" s="123" t="str">
        <f t="shared" si="24"/>
        <v>TG zu Wenig</v>
      </c>
      <c r="Q227" s="123" t="str">
        <f t="shared" si="25"/>
        <v>GUV zu Wenig</v>
      </c>
      <c r="R227" s="127">
        <f t="shared" si="23"/>
        <v>0</v>
      </c>
    </row>
    <row r="228" spans="1:18" s="117" customFormat="1" x14ac:dyDescent="0.2">
      <c r="A228"/>
      <c r="B228"/>
      <c r="C228"/>
      <c r="D228"/>
      <c r="E228"/>
      <c r="F228"/>
      <c r="G228"/>
      <c r="H228"/>
      <c r="I228"/>
      <c r="J228"/>
      <c r="K228"/>
      <c r="L228" s="89"/>
      <c r="M228" s="130">
        <f t="shared" si="21"/>
        <v>0</v>
      </c>
      <c r="N228" s="122">
        <f t="shared" si="22"/>
        <v>0</v>
      </c>
      <c r="O228" s="122">
        <f t="shared" si="20"/>
        <v>0</v>
      </c>
      <c r="P228" s="123" t="str">
        <f t="shared" si="24"/>
        <v>TG zu Wenig</v>
      </c>
      <c r="Q228" s="123" t="str">
        <f t="shared" si="25"/>
        <v>GUV zu Wenig</v>
      </c>
      <c r="R228" s="127">
        <f t="shared" si="23"/>
        <v>0</v>
      </c>
    </row>
    <row r="229" spans="1:18" s="117" customFormat="1" x14ac:dyDescent="0.2">
      <c r="A229"/>
      <c r="B229"/>
      <c r="C229"/>
      <c r="D229"/>
      <c r="E229"/>
      <c r="F229"/>
      <c r="G229"/>
      <c r="H229"/>
      <c r="I229"/>
      <c r="J229"/>
      <c r="K229"/>
      <c r="L229" s="89"/>
      <c r="M229" s="130">
        <f t="shared" si="21"/>
        <v>0</v>
      </c>
      <c r="N229" s="122">
        <f t="shared" si="22"/>
        <v>0</v>
      </c>
      <c r="O229" s="122">
        <f t="shared" si="20"/>
        <v>0</v>
      </c>
      <c r="P229" s="123" t="str">
        <f t="shared" si="24"/>
        <v>TG zu Wenig</v>
      </c>
      <c r="Q229" s="123" t="str">
        <f t="shared" si="25"/>
        <v>GUV zu Wenig</v>
      </c>
      <c r="R229" s="127">
        <f t="shared" si="23"/>
        <v>0</v>
      </c>
    </row>
    <row r="230" spans="1:18" s="117" customFormat="1" x14ac:dyDescent="0.2">
      <c r="A230"/>
      <c r="B230"/>
      <c r="C230"/>
      <c r="D230"/>
      <c r="E230"/>
      <c r="F230"/>
      <c r="G230"/>
      <c r="H230"/>
      <c r="I230"/>
      <c r="J230"/>
      <c r="K230"/>
      <c r="L230" s="89"/>
      <c r="M230" s="130">
        <f t="shared" si="21"/>
        <v>0</v>
      </c>
      <c r="N230" s="122">
        <f t="shared" si="22"/>
        <v>0</v>
      </c>
      <c r="O230" s="122">
        <f t="shared" si="20"/>
        <v>0</v>
      </c>
      <c r="P230" s="123" t="str">
        <f t="shared" si="24"/>
        <v>TG zu Wenig</v>
      </c>
      <c r="Q230" s="123" t="str">
        <f t="shared" si="25"/>
        <v>GUV zu Wenig</v>
      </c>
      <c r="R230" s="127">
        <f t="shared" si="23"/>
        <v>0</v>
      </c>
    </row>
    <row r="231" spans="1:18" s="117" customFormat="1" x14ac:dyDescent="0.2">
      <c r="A231"/>
      <c r="B231"/>
      <c r="C231"/>
      <c r="D231"/>
      <c r="E231"/>
      <c r="F231"/>
      <c r="G231"/>
      <c r="H231"/>
      <c r="I231"/>
      <c r="J231"/>
      <c r="K231"/>
      <c r="L231" s="89"/>
      <c r="M231" s="130">
        <f t="shared" si="21"/>
        <v>0</v>
      </c>
      <c r="N231" s="122">
        <f t="shared" si="22"/>
        <v>0</v>
      </c>
      <c r="O231" s="122">
        <f t="shared" si="20"/>
        <v>0</v>
      </c>
      <c r="P231" s="123" t="str">
        <f t="shared" si="24"/>
        <v>TG zu Wenig</v>
      </c>
      <c r="Q231" s="123" t="str">
        <f t="shared" si="25"/>
        <v>GUV zu Wenig</v>
      </c>
      <c r="R231" s="127">
        <f t="shared" si="23"/>
        <v>0</v>
      </c>
    </row>
    <row r="232" spans="1:18" s="117" customFormat="1" x14ac:dyDescent="0.2">
      <c r="A232"/>
      <c r="B232"/>
      <c r="C232"/>
      <c r="D232"/>
      <c r="E232"/>
      <c r="F232"/>
      <c r="G232"/>
      <c r="H232"/>
      <c r="I232"/>
      <c r="J232"/>
      <c r="K232"/>
      <c r="L232" s="89"/>
      <c r="M232" s="130">
        <f t="shared" si="21"/>
        <v>0</v>
      </c>
      <c r="N232" s="122">
        <f t="shared" si="22"/>
        <v>0</v>
      </c>
      <c r="O232" s="122">
        <f t="shared" si="20"/>
        <v>0</v>
      </c>
      <c r="P232" s="123" t="str">
        <f t="shared" si="24"/>
        <v>TG zu Wenig</v>
      </c>
      <c r="Q232" s="123" t="str">
        <f t="shared" si="25"/>
        <v>GUV zu Wenig</v>
      </c>
      <c r="R232" s="127">
        <f t="shared" si="23"/>
        <v>0</v>
      </c>
    </row>
    <row r="233" spans="1:18" s="117" customFormat="1" x14ac:dyDescent="0.2">
      <c r="A233"/>
      <c r="B233"/>
      <c r="C233"/>
      <c r="D233"/>
      <c r="E233"/>
      <c r="F233"/>
      <c r="G233"/>
      <c r="H233"/>
      <c r="I233"/>
      <c r="J233"/>
      <c r="K233"/>
      <c r="L233" s="89"/>
      <c r="M233" s="130">
        <f t="shared" si="21"/>
        <v>0</v>
      </c>
      <c r="N233" s="122">
        <f t="shared" si="22"/>
        <v>0</v>
      </c>
      <c r="O233" s="122">
        <f t="shared" si="20"/>
        <v>0</v>
      </c>
      <c r="P233" s="123" t="str">
        <f t="shared" si="24"/>
        <v>TG zu Wenig</v>
      </c>
      <c r="Q233" s="123" t="str">
        <f t="shared" si="25"/>
        <v>GUV zu Wenig</v>
      </c>
      <c r="R233" s="127">
        <f t="shared" si="23"/>
        <v>0</v>
      </c>
    </row>
    <row r="234" spans="1:18" s="117" customFormat="1" x14ac:dyDescent="0.2">
      <c r="A234"/>
      <c r="B234"/>
      <c r="C234"/>
      <c r="D234"/>
      <c r="E234"/>
      <c r="F234"/>
      <c r="G234"/>
      <c r="H234"/>
      <c r="I234"/>
      <c r="J234"/>
      <c r="K234"/>
      <c r="L234" s="89"/>
      <c r="M234" s="130">
        <f t="shared" si="21"/>
        <v>0</v>
      </c>
      <c r="N234" s="122">
        <f t="shared" si="22"/>
        <v>0</v>
      </c>
      <c r="O234" s="122">
        <f t="shared" si="20"/>
        <v>0</v>
      </c>
      <c r="P234" s="123" t="str">
        <f t="shared" si="24"/>
        <v>TG zu Wenig</v>
      </c>
      <c r="Q234" s="123" t="str">
        <f t="shared" si="25"/>
        <v>GUV zu Wenig</v>
      </c>
      <c r="R234" s="127">
        <f t="shared" si="23"/>
        <v>0</v>
      </c>
    </row>
    <row r="235" spans="1:18" s="117" customFormat="1" x14ac:dyDescent="0.2">
      <c r="A235"/>
      <c r="B235"/>
      <c r="C235"/>
      <c r="D235"/>
      <c r="E235"/>
      <c r="F235"/>
      <c r="G235"/>
      <c r="H235"/>
      <c r="I235"/>
      <c r="J235"/>
      <c r="K235"/>
      <c r="L235" s="89"/>
      <c r="M235" s="130">
        <f t="shared" si="21"/>
        <v>0</v>
      </c>
      <c r="N235" s="122">
        <f t="shared" si="22"/>
        <v>0</v>
      </c>
      <c r="O235" s="122">
        <f t="shared" si="20"/>
        <v>0</v>
      </c>
      <c r="P235" s="123" t="str">
        <f t="shared" si="24"/>
        <v>TG zu Wenig</v>
      </c>
      <c r="Q235" s="123" t="str">
        <f t="shared" si="25"/>
        <v>GUV zu Wenig</v>
      </c>
      <c r="R235" s="127">
        <f t="shared" si="23"/>
        <v>0</v>
      </c>
    </row>
    <row r="236" spans="1:18" s="117" customFormat="1" x14ac:dyDescent="0.2">
      <c r="A236"/>
      <c r="B236"/>
      <c r="C236"/>
      <c r="D236"/>
      <c r="E236"/>
      <c r="F236"/>
      <c r="G236"/>
      <c r="H236"/>
      <c r="I236"/>
      <c r="J236"/>
      <c r="K236"/>
      <c r="L236" s="89"/>
      <c r="M236" s="130">
        <f t="shared" si="21"/>
        <v>0</v>
      </c>
      <c r="N236" s="122">
        <f t="shared" si="22"/>
        <v>0</v>
      </c>
      <c r="O236" s="122">
        <f t="shared" si="20"/>
        <v>0</v>
      </c>
      <c r="P236" s="123" t="str">
        <f t="shared" si="24"/>
        <v>TG zu Wenig</v>
      </c>
      <c r="Q236" s="123" t="str">
        <f t="shared" si="25"/>
        <v>GUV zu Wenig</v>
      </c>
      <c r="R236" s="127">
        <f t="shared" si="23"/>
        <v>0</v>
      </c>
    </row>
    <row r="237" spans="1:18" s="117" customFormat="1" x14ac:dyDescent="0.2">
      <c r="A237"/>
      <c r="B237"/>
      <c r="C237"/>
      <c r="D237"/>
      <c r="E237"/>
      <c r="F237"/>
      <c r="G237"/>
      <c r="H237"/>
      <c r="I237"/>
      <c r="J237"/>
      <c r="K237"/>
      <c r="L237" s="89"/>
      <c r="M237" s="130">
        <f t="shared" si="21"/>
        <v>0</v>
      </c>
      <c r="N237" s="122">
        <f t="shared" si="22"/>
        <v>0</v>
      </c>
      <c r="O237" s="122">
        <f t="shared" si="20"/>
        <v>0</v>
      </c>
      <c r="P237" s="123" t="str">
        <f t="shared" si="24"/>
        <v>TG zu Wenig</v>
      </c>
      <c r="Q237" s="123" t="str">
        <f t="shared" si="25"/>
        <v>GUV zu Wenig</v>
      </c>
      <c r="R237" s="127">
        <f t="shared" si="23"/>
        <v>0</v>
      </c>
    </row>
    <row r="238" spans="1:18" s="117" customFormat="1" x14ac:dyDescent="0.2">
      <c r="A238"/>
      <c r="B238"/>
      <c r="C238"/>
      <c r="D238"/>
      <c r="E238"/>
      <c r="F238"/>
      <c r="G238"/>
      <c r="H238"/>
      <c r="I238"/>
      <c r="J238"/>
      <c r="K238"/>
      <c r="L238" s="89"/>
      <c r="M238" s="130">
        <f t="shared" si="21"/>
        <v>0</v>
      </c>
      <c r="N238" s="122">
        <f t="shared" si="22"/>
        <v>0</v>
      </c>
      <c r="O238" s="122">
        <f t="shared" si="20"/>
        <v>0</v>
      </c>
      <c r="P238" s="123" t="str">
        <f t="shared" si="24"/>
        <v>TG zu Wenig</v>
      </c>
      <c r="Q238" s="123" t="str">
        <f t="shared" si="25"/>
        <v>GUV zu Wenig</v>
      </c>
      <c r="R238" s="127">
        <f t="shared" si="23"/>
        <v>0</v>
      </c>
    </row>
    <row r="239" spans="1:18" s="117" customFormat="1" x14ac:dyDescent="0.2">
      <c r="A239"/>
      <c r="B239"/>
      <c r="C239"/>
      <c r="D239"/>
      <c r="E239"/>
      <c r="F239"/>
      <c r="G239"/>
      <c r="H239"/>
      <c r="I239"/>
      <c r="J239"/>
      <c r="K239"/>
      <c r="L239" s="89"/>
      <c r="M239" s="130">
        <f t="shared" si="21"/>
        <v>0</v>
      </c>
      <c r="N239" s="122">
        <f t="shared" si="22"/>
        <v>0</v>
      </c>
      <c r="O239" s="122">
        <f t="shared" si="20"/>
        <v>0</v>
      </c>
      <c r="P239" s="123" t="str">
        <f t="shared" si="24"/>
        <v>TG zu Wenig</v>
      </c>
      <c r="Q239" s="123" t="str">
        <f t="shared" si="25"/>
        <v>GUV zu Wenig</v>
      </c>
      <c r="R239" s="127">
        <f t="shared" si="23"/>
        <v>0</v>
      </c>
    </row>
    <row r="240" spans="1:18" s="117" customFormat="1" x14ac:dyDescent="0.2">
      <c r="A240"/>
      <c r="B240"/>
      <c r="C240"/>
      <c r="D240"/>
      <c r="E240"/>
      <c r="F240"/>
      <c r="G240"/>
      <c r="H240"/>
      <c r="I240"/>
      <c r="J240"/>
      <c r="K240"/>
      <c r="L240" s="89"/>
      <c r="M240" s="130">
        <f t="shared" si="21"/>
        <v>0</v>
      </c>
      <c r="N240" s="122">
        <f t="shared" si="22"/>
        <v>0</v>
      </c>
      <c r="O240" s="122">
        <f t="shared" si="20"/>
        <v>0</v>
      </c>
      <c r="P240" s="123" t="str">
        <f t="shared" si="24"/>
        <v>TG zu Wenig</v>
      </c>
      <c r="Q240" s="123" t="str">
        <f t="shared" si="25"/>
        <v>GUV zu Wenig</v>
      </c>
      <c r="R240" s="127">
        <f t="shared" si="23"/>
        <v>0</v>
      </c>
    </row>
    <row r="241" spans="1:18" s="117" customFormat="1" x14ac:dyDescent="0.2">
      <c r="A241"/>
      <c r="B241"/>
      <c r="C241"/>
      <c r="D241"/>
      <c r="E241"/>
      <c r="F241"/>
      <c r="G241"/>
      <c r="H241"/>
      <c r="I241"/>
      <c r="J241"/>
      <c r="K241"/>
      <c r="L241" s="89"/>
      <c r="M241" s="130">
        <f t="shared" si="21"/>
        <v>0</v>
      </c>
      <c r="N241" s="122">
        <f t="shared" si="22"/>
        <v>0</v>
      </c>
      <c r="O241" s="122">
        <f t="shared" si="20"/>
        <v>0</v>
      </c>
      <c r="P241" s="123" t="str">
        <f t="shared" si="24"/>
        <v>TG zu Wenig</v>
      </c>
      <c r="Q241" s="123" t="str">
        <f t="shared" si="25"/>
        <v>GUV zu Wenig</v>
      </c>
      <c r="R241" s="127">
        <f t="shared" si="23"/>
        <v>0</v>
      </c>
    </row>
    <row r="242" spans="1:18" s="117" customFormat="1" x14ac:dyDescent="0.2">
      <c r="A242"/>
      <c r="B242"/>
      <c r="C242"/>
      <c r="D242"/>
      <c r="E242"/>
      <c r="F242"/>
      <c r="G242"/>
      <c r="H242"/>
      <c r="I242"/>
      <c r="J242"/>
      <c r="K242"/>
      <c r="L242" s="89"/>
      <c r="M242" s="130">
        <f t="shared" si="21"/>
        <v>0</v>
      </c>
      <c r="N242" s="122">
        <f t="shared" si="22"/>
        <v>0</v>
      </c>
      <c r="O242" s="122">
        <f t="shared" si="20"/>
        <v>0</v>
      </c>
      <c r="P242" s="123" t="str">
        <f t="shared" si="24"/>
        <v>TG zu Wenig</v>
      </c>
      <c r="Q242" s="123" t="str">
        <f t="shared" si="25"/>
        <v>GUV zu Wenig</v>
      </c>
      <c r="R242" s="127">
        <f t="shared" si="23"/>
        <v>0</v>
      </c>
    </row>
    <row r="243" spans="1:18" s="117" customFormat="1" x14ac:dyDescent="0.2">
      <c r="A243"/>
      <c r="B243"/>
      <c r="C243"/>
      <c r="D243"/>
      <c r="E243"/>
      <c r="F243"/>
      <c r="G243"/>
      <c r="H243"/>
      <c r="I243"/>
      <c r="J243"/>
      <c r="K243"/>
      <c r="L243" s="89"/>
      <c r="M243" s="130">
        <f t="shared" si="21"/>
        <v>0</v>
      </c>
      <c r="N243" s="122">
        <f t="shared" si="22"/>
        <v>0</v>
      </c>
      <c r="O243" s="122">
        <f t="shared" ref="O243:O306" si="26">IF(G243="GUV",M243+O242,O242)</f>
        <v>0</v>
      </c>
      <c r="P243" s="123" t="str">
        <f t="shared" si="24"/>
        <v>TG zu Wenig</v>
      </c>
      <c r="Q243" s="123" t="str">
        <f t="shared" si="25"/>
        <v>GUV zu Wenig</v>
      </c>
      <c r="R243" s="127">
        <f t="shared" si="23"/>
        <v>0</v>
      </c>
    </row>
    <row r="244" spans="1:18" s="117" customFormat="1" x14ac:dyDescent="0.2">
      <c r="A244"/>
      <c r="B244"/>
      <c r="C244"/>
      <c r="D244"/>
      <c r="E244"/>
      <c r="F244"/>
      <c r="G244"/>
      <c r="H244"/>
      <c r="I244"/>
      <c r="J244"/>
      <c r="K244"/>
      <c r="L244" s="89"/>
      <c r="M244" s="130">
        <f t="shared" si="21"/>
        <v>0</v>
      </c>
      <c r="N244" s="122">
        <f t="shared" si="22"/>
        <v>0</v>
      </c>
      <c r="O244" s="122">
        <f t="shared" si="26"/>
        <v>0</v>
      </c>
      <c r="P244" s="123" t="str">
        <f t="shared" si="24"/>
        <v>TG zu Wenig</v>
      </c>
      <c r="Q244" s="123" t="str">
        <f t="shared" si="25"/>
        <v>GUV zu Wenig</v>
      </c>
      <c r="R244" s="127">
        <f t="shared" si="23"/>
        <v>0</v>
      </c>
    </row>
    <row r="245" spans="1:18" s="117" customFormat="1" x14ac:dyDescent="0.2">
      <c r="A245"/>
      <c r="B245"/>
      <c r="C245"/>
      <c r="D245"/>
      <c r="E245"/>
      <c r="F245"/>
      <c r="G245"/>
      <c r="H245"/>
      <c r="I245"/>
      <c r="J245"/>
      <c r="K245"/>
      <c r="L245" s="89"/>
      <c r="M245" s="130">
        <f t="shared" si="21"/>
        <v>0</v>
      </c>
      <c r="N245" s="122">
        <f t="shared" si="22"/>
        <v>0</v>
      </c>
      <c r="O245" s="122">
        <f t="shared" si="26"/>
        <v>0</v>
      </c>
      <c r="P245" s="123" t="str">
        <f t="shared" si="24"/>
        <v>TG zu Wenig</v>
      </c>
      <c r="Q245" s="123" t="str">
        <f t="shared" si="25"/>
        <v>GUV zu Wenig</v>
      </c>
      <c r="R245" s="127">
        <f t="shared" si="23"/>
        <v>0</v>
      </c>
    </row>
    <row r="246" spans="1:18" s="117" customFormat="1" x14ac:dyDescent="0.2">
      <c r="A246"/>
      <c r="B246"/>
      <c r="C246"/>
      <c r="D246"/>
      <c r="E246"/>
      <c r="F246"/>
      <c r="G246"/>
      <c r="H246"/>
      <c r="I246"/>
      <c r="J246"/>
      <c r="K246"/>
      <c r="L246" s="89"/>
      <c r="M246" s="130">
        <f t="shared" si="21"/>
        <v>0</v>
      </c>
      <c r="N246" s="122">
        <f t="shared" si="22"/>
        <v>0</v>
      </c>
      <c r="O246" s="122">
        <f t="shared" si="26"/>
        <v>0</v>
      </c>
      <c r="P246" s="123" t="str">
        <f t="shared" si="24"/>
        <v>TG zu Wenig</v>
      </c>
      <c r="Q246" s="123" t="str">
        <f t="shared" si="25"/>
        <v>GUV zu Wenig</v>
      </c>
      <c r="R246" s="127">
        <f t="shared" si="23"/>
        <v>0</v>
      </c>
    </row>
    <row r="247" spans="1:18" s="117" customFormat="1" x14ac:dyDescent="0.2">
      <c r="A247"/>
      <c r="B247"/>
      <c r="C247"/>
      <c r="D247"/>
      <c r="E247"/>
      <c r="F247"/>
      <c r="G247"/>
      <c r="H247"/>
      <c r="I247"/>
      <c r="J247"/>
      <c r="K247"/>
      <c r="L247" s="89"/>
      <c r="M247" s="130">
        <f t="shared" si="21"/>
        <v>0</v>
      </c>
      <c r="N247" s="122">
        <f t="shared" si="22"/>
        <v>0</v>
      </c>
      <c r="O247" s="122">
        <f t="shared" si="26"/>
        <v>0</v>
      </c>
      <c r="P247" s="123" t="str">
        <f t="shared" si="24"/>
        <v>TG zu Wenig</v>
      </c>
      <c r="Q247" s="123" t="str">
        <f t="shared" si="25"/>
        <v>GUV zu Wenig</v>
      </c>
      <c r="R247" s="127">
        <f t="shared" si="23"/>
        <v>0</v>
      </c>
    </row>
    <row r="248" spans="1:18" s="117" customFormat="1" x14ac:dyDescent="0.2">
      <c r="A248"/>
      <c r="B248"/>
      <c r="C248"/>
      <c r="D248"/>
      <c r="E248"/>
      <c r="F248"/>
      <c r="G248"/>
      <c r="H248"/>
      <c r="I248"/>
      <c r="J248"/>
      <c r="K248"/>
      <c r="L248" s="89"/>
      <c r="M248" s="130">
        <f t="shared" si="21"/>
        <v>0</v>
      </c>
      <c r="N248" s="122">
        <f t="shared" si="22"/>
        <v>0</v>
      </c>
      <c r="O248" s="122">
        <f t="shared" si="26"/>
        <v>0</v>
      </c>
      <c r="P248" s="123" t="str">
        <f t="shared" si="24"/>
        <v>TG zu Wenig</v>
      </c>
      <c r="Q248" s="123" t="str">
        <f t="shared" si="25"/>
        <v>GUV zu Wenig</v>
      </c>
      <c r="R248" s="127">
        <f t="shared" si="23"/>
        <v>0</v>
      </c>
    </row>
    <row r="249" spans="1:18" s="117" customFormat="1" x14ac:dyDescent="0.2">
      <c r="A249"/>
      <c r="B249"/>
      <c r="C249"/>
      <c r="D249"/>
      <c r="E249"/>
      <c r="F249"/>
      <c r="G249"/>
      <c r="H249"/>
      <c r="I249"/>
      <c r="J249"/>
      <c r="K249"/>
      <c r="L249" s="89"/>
      <c r="M249" s="130">
        <f t="shared" si="21"/>
        <v>0</v>
      </c>
      <c r="N249" s="122">
        <f t="shared" si="22"/>
        <v>0</v>
      </c>
      <c r="O249" s="122">
        <f t="shared" si="26"/>
        <v>0</v>
      </c>
      <c r="P249" s="123" t="str">
        <f t="shared" si="24"/>
        <v>TG zu Wenig</v>
      </c>
      <c r="Q249" s="123" t="str">
        <f t="shared" si="25"/>
        <v>GUV zu Wenig</v>
      </c>
      <c r="R249" s="127">
        <f t="shared" si="23"/>
        <v>0</v>
      </c>
    </row>
    <row r="250" spans="1:18" s="117" customFormat="1" x14ac:dyDescent="0.2">
      <c r="A250"/>
      <c r="B250"/>
      <c r="C250"/>
      <c r="D250"/>
      <c r="E250"/>
      <c r="F250"/>
      <c r="G250"/>
      <c r="H250"/>
      <c r="I250"/>
      <c r="J250"/>
      <c r="K250"/>
      <c r="L250" s="89"/>
      <c r="M250" s="130">
        <f t="shared" si="21"/>
        <v>0</v>
      </c>
      <c r="N250" s="122">
        <f t="shared" si="22"/>
        <v>0</v>
      </c>
      <c r="O250" s="122">
        <f t="shared" si="26"/>
        <v>0</v>
      </c>
      <c r="P250" s="123" t="str">
        <f t="shared" si="24"/>
        <v>TG zu Wenig</v>
      </c>
      <c r="Q250" s="123" t="str">
        <f t="shared" si="25"/>
        <v>GUV zu Wenig</v>
      </c>
      <c r="R250" s="127">
        <f t="shared" si="23"/>
        <v>0</v>
      </c>
    </row>
    <row r="251" spans="1:18" s="117" customFormat="1" x14ac:dyDescent="0.2">
      <c r="A251"/>
      <c r="B251"/>
      <c r="C251"/>
      <c r="D251"/>
      <c r="E251"/>
      <c r="F251"/>
      <c r="G251"/>
      <c r="H251"/>
      <c r="I251"/>
      <c r="J251"/>
      <c r="K251"/>
      <c r="L251" s="89"/>
      <c r="M251" s="130">
        <f t="shared" si="21"/>
        <v>0</v>
      </c>
      <c r="N251" s="122">
        <f t="shared" si="22"/>
        <v>0</v>
      </c>
      <c r="O251" s="122">
        <f t="shared" si="26"/>
        <v>0</v>
      </c>
      <c r="P251" s="123" t="str">
        <f t="shared" si="24"/>
        <v>TG zu Wenig</v>
      </c>
      <c r="Q251" s="123" t="str">
        <f t="shared" si="25"/>
        <v>GUV zu Wenig</v>
      </c>
      <c r="R251" s="127">
        <f t="shared" si="23"/>
        <v>0</v>
      </c>
    </row>
    <row r="252" spans="1:18" s="117" customFormat="1" x14ac:dyDescent="0.2">
      <c r="A252"/>
      <c r="B252"/>
      <c r="C252"/>
      <c r="D252"/>
      <c r="E252"/>
      <c r="F252"/>
      <c r="G252"/>
      <c r="H252"/>
      <c r="I252"/>
      <c r="J252"/>
      <c r="K252"/>
      <c r="L252" s="89"/>
      <c r="M252" s="130">
        <f t="shared" si="21"/>
        <v>0</v>
      </c>
      <c r="N252" s="122">
        <f t="shared" si="22"/>
        <v>0</v>
      </c>
      <c r="O252" s="122">
        <f t="shared" si="26"/>
        <v>0</v>
      </c>
      <c r="P252" s="123" t="str">
        <f t="shared" si="24"/>
        <v>TG zu Wenig</v>
      </c>
      <c r="Q252" s="123" t="str">
        <f t="shared" si="25"/>
        <v>GUV zu Wenig</v>
      </c>
      <c r="R252" s="127">
        <f t="shared" si="23"/>
        <v>0</v>
      </c>
    </row>
    <row r="253" spans="1:18" s="117" customFormat="1" x14ac:dyDescent="0.2">
      <c r="A253"/>
      <c r="B253"/>
      <c r="C253"/>
      <c r="D253"/>
      <c r="E253"/>
      <c r="F253"/>
      <c r="G253"/>
      <c r="H253"/>
      <c r="I253"/>
      <c r="J253"/>
      <c r="K253"/>
      <c r="L253" s="89"/>
      <c r="M253" s="130">
        <f t="shared" si="21"/>
        <v>0</v>
      </c>
      <c r="N253" s="122">
        <f t="shared" si="22"/>
        <v>0</v>
      </c>
      <c r="O253" s="122">
        <f t="shared" si="26"/>
        <v>0</v>
      </c>
      <c r="P253" s="123" t="str">
        <f t="shared" si="24"/>
        <v>TG zu Wenig</v>
      </c>
      <c r="Q253" s="123" t="str">
        <f t="shared" si="25"/>
        <v>GUV zu Wenig</v>
      </c>
      <c r="R253" s="127">
        <f t="shared" si="23"/>
        <v>0</v>
      </c>
    </row>
    <row r="254" spans="1:18" s="117" customFormat="1" x14ac:dyDescent="0.2">
      <c r="A254"/>
      <c r="B254"/>
      <c r="C254"/>
      <c r="D254"/>
      <c r="E254"/>
      <c r="F254"/>
      <c r="G254"/>
      <c r="H254"/>
      <c r="I254"/>
      <c r="J254"/>
      <c r="K254"/>
      <c r="L254" s="89"/>
      <c r="M254" s="130">
        <f t="shared" si="21"/>
        <v>0</v>
      </c>
      <c r="N254" s="122">
        <f t="shared" si="22"/>
        <v>0</v>
      </c>
      <c r="O254" s="122">
        <f t="shared" si="26"/>
        <v>0</v>
      </c>
      <c r="P254" s="123" t="str">
        <f t="shared" si="24"/>
        <v>TG zu Wenig</v>
      </c>
      <c r="Q254" s="123" t="str">
        <f t="shared" si="25"/>
        <v>GUV zu Wenig</v>
      </c>
      <c r="R254" s="127">
        <f t="shared" si="23"/>
        <v>0</v>
      </c>
    </row>
    <row r="255" spans="1:18" s="117" customFormat="1" x14ac:dyDescent="0.2">
      <c r="A255"/>
      <c r="B255"/>
      <c r="C255"/>
      <c r="D255"/>
      <c r="E255"/>
      <c r="F255"/>
      <c r="G255"/>
      <c r="H255"/>
      <c r="I255"/>
      <c r="J255"/>
      <c r="K255"/>
      <c r="L255" s="89"/>
      <c r="M255" s="130">
        <f t="shared" si="21"/>
        <v>0</v>
      </c>
      <c r="N255" s="122">
        <f t="shared" si="22"/>
        <v>0</v>
      </c>
      <c r="O255" s="122">
        <f t="shared" si="26"/>
        <v>0</v>
      </c>
      <c r="P255" s="123" t="str">
        <f t="shared" si="24"/>
        <v>TG zu Wenig</v>
      </c>
      <c r="Q255" s="123" t="str">
        <f t="shared" si="25"/>
        <v>GUV zu Wenig</v>
      </c>
      <c r="R255" s="127">
        <f t="shared" si="23"/>
        <v>0</v>
      </c>
    </row>
    <row r="256" spans="1:18" s="117" customFormat="1" x14ac:dyDescent="0.2">
      <c r="A256"/>
      <c r="B256"/>
      <c r="C256"/>
      <c r="D256"/>
      <c r="E256"/>
      <c r="F256"/>
      <c r="G256"/>
      <c r="H256"/>
      <c r="I256"/>
      <c r="J256"/>
      <c r="K256"/>
      <c r="L256" s="89"/>
      <c r="M256" s="130">
        <f t="shared" si="21"/>
        <v>0</v>
      </c>
      <c r="N256" s="122">
        <f t="shared" si="22"/>
        <v>0</v>
      </c>
      <c r="O256" s="122">
        <f t="shared" si="26"/>
        <v>0</v>
      </c>
      <c r="P256" s="123" t="str">
        <f t="shared" si="24"/>
        <v>TG zu Wenig</v>
      </c>
      <c r="Q256" s="123" t="str">
        <f t="shared" si="25"/>
        <v>GUV zu Wenig</v>
      </c>
      <c r="R256" s="127">
        <f t="shared" si="23"/>
        <v>0</v>
      </c>
    </row>
    <row r="257" spans="1:18" s="117" customFormat="1" x14ac:dyDescent="0.2">
      <c r="A257"/>
      <c r="B257"/>
      <c r="C257"/>
      <c r="D257"/>
      <c r="E257"/>
      <c r="F257"/>
      <c r="G257"/>
      <c r="H257"/>
      <c r="I257"/>
      <c r="J257"/>
      <c r="K257"/>
      <c r="L257" s="89"/>
      <c r="M257" s="130">
        <f t="shared" si="21"/>
        <v>0</v>
      </c>
      <c r="N257" s="122">
        <f t="shared" si="22"/>
        <v>0</v>
      </c>
      <c r="O257" s="122">
        <f t="shared" si="26"/>
        <v>0</v>
      </c>
      <c r="P257" s="123" t="str">
        <f t="shared" si="24"/>
        <v>TG zu Wenig</v>
      </c>
      <c r="Q257" s="123" t="str">
        <f t="shared" si="25"/>
        <v>GUV zu Wenig</v>
      </c>
      <c r="R257" s="127">
        <f t="shared" si="23"/>
        <v>0</v>
      </c>
    </row>
    <row r="258" spans="1:18" s="117" customFormat="1" x14ac:dyDescent="0.2">
      <c r="A258"/>
      <c r="B258"/>
      <c r="C258"/>
      <c r="D258"/>
      <c r="E258"/>
      <c r="F258"/>
      <c r="G258"/>
      <c r="H258"/>
      <c r="I258"/>
      <c r="J258"/>
      <c r="K258"/>
      <c r="L258" s="89"/>
      <c r="M258" s="130">
        <f t="shared" si="21"/>
        <v>0</v>
      </c>
      <c r="N258" s="122">
        <f t="shared" si="22"/>
        <v>0</v>
      </c>
      <c r="O258" s="122">
        <f t="shared" si="26"/>
        <v>0</v>
      </c>
      <c r="P258" s="123" t="str">
        <f t="shared" si="24"/>
        <v>TG zu Wenig</v>
      </c>
      <c r="Q258" s="123" t="str">
        <f t="shared" si="25"/>
        <v>GUV zu Wenig</v>
      </c>
      <c r="R258" s="127">
        <f t="shared" si="23"/>
        <v>0</v>
      </c>
    </row>
    <row r="259" spans="1:18" s="117" customFormat="1" x14ac:dyDescent="0.2">
      <c r="A259"/>
      <c r="B259"/>
      <c r="C259"/>
      <c r="D259"/>
      <c r="E259"/>
      <c r="F259"/>
      <c r="G259"/>
      <c r="H259"/>
      <c r="I259"/>
      <c r="J259"/>
      <c r="K259"/>
      <c r="L259" s="89"/>
      <c r="M259" s="130">
        <f t="shared" si="21"/>
        <v>0</v>
      </c>
      <c r="N259" s="122">
        <f t="shared" si="22"/>
        <v>0</v>
      </c>
      <c r="O259" s="122">
        <f t="shared" si="26"/>
        <v>0</v>
      </c>
      <c r="P259" s="123" t="str">
        <f t="shared" si="24"/>
        <v>TG zu Wenig</v>
      </c>
      <c r="Q259" s="123" t="str">
        <f t="shared" si="25"/>
        <v>GUV zu Wenig</v>
      </c>
      <c r="R259" s="127">
        <f t="shared" si="23"/>
        <v>0</v>
      </c>
    </row>
    <row r="260" spans="1:18" s="117" customFormat="1" x14ac:dyDescent="0.2">
      <c r="A260"/>
      <c r="B260"/>
      <c r="C260"/>
      <c r="D260"/>
      <c r="E260"/>
      <c r="F260"/>
      <c r="G260"/>
      <c r="H260"/>
      <c r="I260"/>
      <c r="J260"/>
      <c r="K260"/>
      <c r="L260" s="89"/>
      <c r="M260" s="130">
        <f t="shared" si="21"/>
        <v>0</v>
      </c>
      <c r="N260" s="122">
        <f t="shared" si="22"/>
        <v>0</v>
      </c>
      <c r="O260" s="122">
        <f t="shared" si="26"/>
        <v>0</v>
      </c>
      <c r="P260" s="123" t="str">
        <f t="shared" si="24"/>
        <v>TG zu Wenig</v>
      </c>
      <c r="Q260" s="123" t="str">
        <f t="shared" si="25"/>
        <v>GUV zu Wenig</v>
      </c>
      <c r="R260" s="127">
        <f t="shared" si="23"/>
        <v>0</v>
      </c>
    </row>
    <row r="261" spans="1:18" s="117" customFormat="1" x14ac:dyDescent="0.2">
      <c r="A261"/>
      <c r="B261"/>
      <c r="C261"/>
      <c r="D261"/>
      <c r="E261"/>
      <c r="F261"/>
      <c r="G261"/>
      <c r="H261"/>
      <c r="I261"/>
      <c r="J261"/>
      <c r="K261"/>
      <c r="L261" s="89"/>
      <c r="M261" s="130">
        <f t="shared" si="21"/>
        <v>0</v>
      </c>
      <c r="N261" s="122">
        <f t="shared" si="22"/>
        <v>0</v>
      </c>
      <c r="O261" s="122">
        <f t="shared" si="26"/>
        <v>0</v>
      </c>
      <c r="P261" s="123" t="str">
        <f t="shared" si="24"/>
        <v>TG zu Wenig</v>
      </c>
      <c r="Q261" s="123" t="str">
        <f t="shared" si="25"/>
        <v>GUV zu Wenig</v>
      </c>
      <c r="R261" s="127">
        <f t="shared" si="23"/>
        <v>0</v>
      </c>
    </row>
    <row r="262" spans="1:18" s="117" customFormat="1" x14ac:dyDescent="0.2">
      <c r="A262"/>
      <c r="B262"/>
      <c r="C262"/>
      <c r="D262"/>
      <c r="E262"/>
      <c r="F262"/>
      <c r="G262"/>
      <c r="H262"/>
      <c r="I262"/>
      <c r="J262"/>
      <c r="K262"/>
      <c r="L262" s="87"/>
      <c r="M262" s="130">
        <f t="shared" si="21"/>
        <v>0</v>
      </c>
      <c r="N262" s="122">
        <f t="shared" si="22"/>
        <v>0</v>
      </c>
      <c r="O262" s="122">
        <f t="shared" si="26"/>
        <v>0</v>
      </c>
      <c r="P262" s="123" t="str">
        <f t="shared" si="24"/>
        <v>TG zu Wenig</v>
      </c>
      <c r="Q262" s="123" t="str">
        <f t="shared" si="25"/>
        <v>GUV zu Wenig</v>
      </c>
      <c r="R262" s="127">
        <f t="shared" si="23"/>
        <v>0</v>
      </c>
    </row>
    <row r="263" spans="1:18" s="117" customFormat="1" x14ac:dyDescent="0.2">
      <c r="A263"/>
      <c r="B263"/>
      <c r="C263"/>
      <c r="D263"/>
      <c r="E263"/>
      <c r="F263"/>
      <c r="G263"/>
      <c r="H263"/>
      <c r="I263"/>
      <c r="J263"/>
      <c r="K263"/>
      <c r="L263" s="88"/>
      <c r="M263" s="130">
        <f t="shared" si="21"/>
        <v>0</v>
      </c>
      <c r="N263" s="122">
        <f t="shared" si="22"/>
        <v>0</v>
      </c>
      <c r="O263" s="122">
        <f t="shared" si="26"/>
        <v>0</v>
      </c>
      <c r="P263" s="123" t="str">
        <f t="shared" si="24"/>
        <v>TG zu Wenig</v>
      </c>
      <c r="Q263" s="123" t="str">
        <f t="shared" si="25"/>
        <v>GUV zu Wenig</v>
      </c>
      <c r="R263" s="127">
        <f t="shared" si="23"/>
        <v>0</v>
      </c>
    </row>
    <row r="264" spans="1:18" s="117" customFormat="1" x14ac:dyDescent="0.2">
      <c r="A264"/>
      <c r="B264"/>
      <c r="C264"/>
      <c r="D264"/>
      <c r="E264"/>
      <c r="F264"/>
      <c r="G264"/>
      <c r="H264"/>
      <c r="I264"/>
      <c r="J264"/>
      <c r="K264"/>
      <c r="L264" s="88"/>
      <c r="M264" s="130">
        <f t="shared" si="21"/>
        <v>0</v>
      </c>
      <c r="N264" s="122">
        <f t="shared" si="22"/>
        <v>0</v>
      </c>
      <c r="O264" s="122">
        <f t="shared" si="26"/>
        <v>0</v>
      </c>
      <c r="P264" s="123" t="str">
        <f t="shared" si="24"/>
        <v>TG zu Wenig</v>
      </c>
      <c r="Q264" s="123" t="str">
        <f t="shared" si="25"/>
        <v>GUV zu Wenig</v>
      </c>
      <c r="R264" s="127">
        <f t="shared" si="23"/>
        <v>0</v>
      </c>
    </row>
    <row r="265" spans="1:18" s="117" customFormat="1" x14ac:dyDescent="0.2">
      <c r="A265"/>
      <c r="B265"/>
      <c r="C265"/>
      <c r="D265"/>
      <c r="E265"/>
      <c r="F265"/>
      <c r="G265"/>
      <c r="H265"/>
      <c r="I265"/>
      <c r="J265"/>
      <c r="K265"/>
      <c r="L265" s="88"/>
      <c r="M265" s="130">
        <f t="shared" si="21"/>
        <v>0</v>
      </c>
      <c r="N265" s="122">
        <f t="shared" si="22"/>
        <v>0</v>
      </c>
      <c r="O265" s="122">
        <f t="shared" si="26"/>
        <v>0</v>
      </c>
      <c r="P265" s="123" t="str">
        <f t="shared" si="24"/>
        <v>TG zu Wenig</v>
      </c>
      <c r="Q265" s="123" t="str">
        <f t="shared" si="25"/>
        <v>GUV zu Wenig</v>
      </c>
      <c r="R265" s="127">
        <f t="shared" si="23"/>
        <v>0</v>
      </c>
    </row>
    <row r="266" spans="1:18" s="117" customFormat="1" x14ac:dyDescent="0.2">
      <c r="A266"/>
      <c r="B266"/>
      <c r="C266"/>
      <c r="D266"/>
      <c r="E266"/>
      <c r="F266"/>
      <c r="G266"/>
      <c r="H266"/>
      <c r="I266"/>
      <c r="J266"/>
      <c r="K266"/>
      <c r="L266" s="88"/>
      <c r="M266" s="130">
        <f t="shared" si="21"/>
        <v>0</v>
      </c>
      <c r="N266" s="122">
        <f t="shared" si="22"/>
        <v>0</v>
      </c>
      <c r="O266" s="122">
        <f t="shared" si="26"/>
        <v>0</v>
      </c>
      <c r="P266" s="123" t="str">
        <f t="shared" si="24"/>
        <v>TG zu Wenig</v>
      </c>
      <c r="Q266" s="123" t="str">
        <f t="shared" si="25"/>
        <v>GUV zu Wenig</v>
      </c>
      <c r="R266" s="127">
        <f t="shared" si="23"/>
        <v>0</v>
      </c>
    </row>
    <row r="267" spans="1:18" s="117" customFormat="1" x14ac:dyDescent="0.2">
      <c r="A267"/>
      <c r="B267"/>
      <c r="C267"/>
      <c r="D267"/>
      <c r="E267"/>
      <c r="F267"/>
      <c r="G267"/>
      <c r="H267"/>
      <c r="I267"/>
      <c r="J267"/>
      <c r="K267"/>
      <c r="L267" s="88"/>
      <c r="M267" s="130">
        <f t="shared" ref="M267:M330" si="27">IF(G267="GUV",I267,0)</f>
        <v>0</v>
      </c>
      <c r="N267" s="122">
        <f t="shared" si="22"/>
        <v>0</v>
      </c>
      <c r="O267" s="122">
        <f t="shared" si="26"/>
        <v>0</v>
      </c>
      <c r="P267" s="123" t="str">
        <f t="shared" si="24"/>
        <v>TG zu Wenig</v>
      </c>
      <c r="Q267" s="123" t="str">
        <f t="shared" si="25"/>
        <v>GUV zu Wenig</v>
      </c>
      <c r="R267" s="127">
        <f t="shared" si="23"/>
        <v>0</v>
      </c>
    </row>
    <row r="268" spans="1:18" s="117" customFormat="1" x14ac:dyDescent="0.2">
      <c r="A268"/>
      <c r="B268"/>
      <c r="C268"/>
      <c r="D268"/>
      <c r="E268"/>
      <c r="F268"/>
      <c r="G268"/>
      <c r="H268"/>
      <c r="I268"/>
      <c r="J268"/>
      <c r="K268"/>
      <c r="L268" s="88"/>
      <c r="M268" s="130">
        <f t="shared" si="27"/>
        <v>0</v>
      </c>
      <c r="N268" s="122">
        <f t="shared" ref="N268:N331" si="28">IF(G268&gt;0,I268+N267,N267)</f>
        <v>0</v>
      </c>
      <c r="O268" s="122">
        <f t="shared" si="26"/>
        <v>0</v>
      </c>
      <c r="P268" s="123" t="str">
        <f t="shared" si="24"/>
        <v>TG zu Wenig</v>
      </c>
      <c r="Q268" s="123" t="str">
        <f t="shared" si="25"/>
        <v>GUV zu Wenig</v>
      </c>
      <c r="R268" s="127">
        <f t="shared" ref="R268:R331" si="29">IF(G268="GUV",1+R267,R267)</f>
        <v>0</v>
      </c>
    </row>
    <row r="269" spans="1:18" s="117" customFormat="1" x14ac:dyDescent="0.2">
      <c r="A269"/>
      <c r="B269"/>
      <c r="C269"/>
      <c r="D269"/>
      <c r="E269"/>
      <c r="F269"/>
      <c r="G269"/>
      <c r="H269"/>
      <c r="I269"/>
      <c r="J269"/>
      <c r="K269"/>
      <c r="L269" s="88"/>
      <c r="M269" s="130">
        <f t="shared" si="27"/>
        <v>0</v>
      </c>
      <c r="N269" s="122">
        <f t="shared" si="28"/>
        <v>0</v>
      </c>
      <c r="O269" s="122">
        <f t="shared" si="26"/>
        <v>0</v>
      </c>
      <c r="P269" s="123" t="str">
        <f t="shared" si="24"/>
        <v>TG zu Wenig</v>
      </c>
      <c r="Q269" s="123" t="str">
        <f t="shared" si="25"/>
        <v>GUV zu Wenig</v>
      </c>
      <c r="R269" s="127">
        <f t="shared" si="29"/>
        <v>0</v>
      </c>
    </row>
    <row r="270" spans="1:18" s="117" customFormat="1" x14ac:dyDescent="0.2">
      <c r="A270"/>
      <c r="B270"/>
      <c r="C270"/>
      <c r="D270"/>
      <c r="E270"/>
      <c r="F270"/>
      <c r="G270"/>
      <c r="H270"/>
      <c r="I270"/>
      <c r="J270"/>
      <c r="K270"/>
      <c r="L270" s="88"/>
      <c r="M270" s="130">
        <f t="shared" si="27"/>
        <v>0</v>
      </c>
      <c r="N270" s="122">
        <f t="shared" si="28"/>
        <v>0</v>
      </c>
      <c r="O270" s="122">
        <f t="shared" si="26"/>
        <v>0</v>
      </c>
      <c r="P270" s="123" t="str">
        <f t="shared" ref="P270:P333" si="30">IF(N270&gt;=$N$2,"TG OK","TG zu Wenig")</f>
        <v>TG zu Wenig</v>
      </c>
      <c r="Q270" s="123" t="str">
        <f t="shared" ref="Q270:Q333" si="31">IF(O270&gt;=$N$3,"GUV OK","GUV zu Wenig")</f>
        <v>GUV zu Wenig</v>
      </c>
      <c r="R270" s="127">
        <f t="shared" si="29"/>
        <v>0</v>
      </c>
    </row>
    <row r="271" spans="1:18" s="117" customFormat="1" x14ac:dyDescent="0.2">
      <c r="A271"/>
      <c r="B271"/>
      <c r="C271"/>
      <c r="D271"/>
      <c r="E271"/>
      <c r="F271"/>
      <c r="G271"/>
      <c r="H271"/>
      <c r="I271"/>
      <c r="J271"/>
      <c r="K271"/>
      <c r="L271" s="88"/>
      <c r="M271" s="130">
        <f t="shared" si="27"/>
        <v>0</v>
      </c>
      <c r="N271" s="122">
        <f t="shared" si="28"/>
        <v>0</v>
      </c>
      <c r="O271" s="122">
        <f t="shared" si="26"/>
        <v>0</v>
      </c>
      <c r="P271" s="123" t="str">
        <f t="shared" si="30"/>
        <v>TG zu Wenig</v>
      </c>
      <c r="Q271" s="123" t="str">
        <f t="shared" si="31"/>
        <v>GUV zu Wenig</v>
      </c>
      <c r="R271" s="127">
        <f t="shared" si="29"/>
        <v>0</v>
      </c>
    </row>
    <row r="272" spans="1:18" s="117" customFormat="1" x14ac:dyDescent="0.2">
      <c r="A272"/>
      <c r="B272"/>
      <c r="C272"/>
      <c r="D272"/>
      <c r="E272"/>
      <c r="F272"/>
      <c r="G272"/>
      <c r="H272"/>
      <c r="I272"/>
      <c r="J272"/>
      <c r="K272"/>
      <c r="L272" s="88"/>
      <c r="M272" s="130">
        <f t="shared" si="27"/>
        <v>0</v>
      </c>
      <c r="N272" s="122">
        <f t="shared" si="28"/>
        <v>0</v>
      </c>
      <c r="O272" s="122">
        <f t="shared" si="26"/>
        <v>0</v>
      </c>
      <c r="P272" s="123" t="str">
        <f t="shared" si="30"/>
        <v>TG zu Wenig</v>
      </c>
      <c r="Q272" s="123" t="str">
        <f t="shared" si="31"/>
        <v>GUV zu Wenig</v>
      </c>
      <c r="R272" s="127">
        <f t="shared" si="29"/>
        <v>0</v>
      </c>
    </row>
    <row r="273" spans="1:18" s="117" customFormat="1" x14ac:dyDescent="0.2">
      <c r="A273"/>
      <c r="B273"/>
      <c r="C273"/>
      <c r="D273"/>
      <c r="E273"/>
      <c r="F273"/>
      <c r="G273"/>
      <c r="H273"/>
      <c r="I273"/>
      <c r="J273"/>
      <c r="K273"/>
      <c r="L273" s="88"/>
      <c r="M273" s="130">
        <f t="shared" si="27"/>
        <v>0</v>
      </c>
      <c r="N273" s="122">
        <f t="shared" si="28"/>
        <v>0</v>
      </c>
      <c r="O273" s="122">
        <f t="shared" si="26"/>
        <v>0</v>
      </c>
      <c r="P273" s="123" t="str">
        <f t="shared" si="30"/>
        <v>TG zu Wenig</v>
      </c>
      <c r="Q273" s="123" t="str">
        <f t="shared" si="31"/>
        <v>GUV zu Wenig</v>
      </c>
      <c r="R273" s="127">
        <f t="shared" si="29"/>
        <v>0</v>
      </c>
    </row>
    <row r="274" spans="1:18" s="117" customFormat="1" x14ac:dyDescent="0.2">
      <c r="A274"/>
      <c r="B274"/>
      <c r="C274"/>
      <c r="D274"/>
      <c r="E274"/>
      <c r="F274"/>
      <c r="G274"/>
      <c r="H274"/>
      <c r="I274"/>
      <c r="J274"/>
      <c r="K274"/>
      <c r="L274" s="88"/>
      <c r="M274" s="130">
        <f t="shared" si="27"/>
        <v>0</v>
      </c>
      <c r="N274" s="122">
        <f t="shared" si="28"/>
        <v>0</v>
      </c>
      <c r="O274" s="122">
        <f t="shared" si="26"/>
        <v>0</v>
      </c>
      <c r="P274" s="123" t="str">
        <f t="shared" si="30"/>
        <v>TG zu Wenig</v>
      </c>
      <c r="Q274" s="123" t="str">
        <f t="shared" si="31"/>
        <v>GUV zu Wenig</v>
      </c>
      <c r="R274" s="127">
        <f t="shared" si="29"/>
        <v>0</v>
      </c>
    </row>
    <row r="275" spans="1:18" s="117" customFormat="1" x14ac:dyDescent="0.2">
      <c r="A275"/>
      <c r="B275"/>
      <c r="C275"/>
      <c r="D275"/>
      <c r="E275"/>
      <c r="F275"/>
      <c r="G275"/>
      <c r="H275"/>
      <c r="I275"/>
      <c r="J275"/>
      <c r="K275"/>
      <c r="L275" s="88"/>
      <c r="M275" s="130">
        <f t="shared" si="27"/>
        <v>0</v>
      </c>
      <c r="N275" s="122">
        <f t="shared" si="28"/>
        <v>0</v>
      </c>
      <c r="O275" s="122">
        <f t="shared" si="26"/>
        <v>0</v>
      </c>
      <c r="P275" s="123" t="str">
        <f t="shared" si="30"/>
        <v>TG zu Wenig</v>
      </c>
      <c r="Q275" s="123" t="str">
        <f t="shared" si="31"/>
        <v>GUV zu Wenig</v>
      </c>
      <c r="R275" s="127">
        <f t="shared" si="29"/>
        <v>0</v>
      </c>
    </row>
    <row r="276" spans="1:18" s="117" customFormat="1" x14ac:dyDescent="0.2">
      <c r="A276"/>
      <c r="B276"/>
      <c r="C276"/>
      <c r="D276"/>
      <c r="E276"/>
      <c r="F276"/>
      <c r="G276"/>
      <c r="H276"/>
      <c r="I276"/>
      <c r="J276"/>
      <c r="K276"/>
      <c r="L276" s="88"/>
      <c r="M276" s="130">
        <f t="shared" si="27"/>
        <v>0</v>
      </c>
      <c r="N276" s="122">
        <f t="shared" si="28"/>
        <v>0</v>
      </c>
      <c r="O276" s="122">
        <f t="shared" si="26"/>
        <v>0</v>
      </c>
      <c r="P276" s="123" t="str">
        <f t="shared" si="30"/>
        <v>TG zu Wenig</v>
      </c>
      <c r="Q276" s="123" t="str">
        <f t="shared" si="31"/>
        <v>GUV zu Wenig</v>
      </c>
      <c r="R276" s="127">
        <f t="shared" si="29"/>
        <v>0</v>
      </c>
    </row>
    <row r="277" spans="1:18" s="117" customFormat="1" x14ac:dyDescent="0.2">
      <c r="A277"/>
      <c r="B277"/>
      <c r="C277"/>
      <c r="D277"/>
      <c r="E277"/>
      <c r="F277"/>
      <c r="G277"/>
      <c r="H277"/>
      <c r="I277"/>
      <c r="J277"/>
      <c r="K277"/>
      <c r="L277" s="88"/>
      <c r="M277" s="130">
        <f t="shared" si="27"/>
        <v>0</v>
      </c>
      <c r="N277" s="122">
        <f t="shared" si="28"/>
        <v>0</v>
      </c>
      <c r="O277" s="122">
        <f t="shared" si="26"/>
        <v>0</v>
      </c>
      <c r="P277" s="123" t="str">
        <f t="shared" si="30"/>
        <v>TG zu Wenig</v>
      </c>
      <c r="Q277" s="123" t="str">
        <f t="shared" si="31"/>
        <v>GUV zu Wenig</v>
      </c>
      <c r="R277" s="127">
        <f t="shared" si="29"/>
        <v>0</v>
      </c>
    </row>
    <row r="278" spans="1:18" s="117" customFormat="1" x14ac:dyDescent="0.2">
      <c r="A278"/>
      <c r="B278"/>
      <c r="C278"/>
      <c r="D278"/>
      <c r="E278"/>
      <c r="F278"/>
      <c r="G278"/>
      <c r="H278"/>
      <c r="I278"/>
      <c r="J278"/>
      <c r="K278"/>
      <c r="L278" s="88"/>
      <c r="M278" s="130">
        <f t="shared" si="27"/>
        <v>0</v>
      </c>
      <c r="N278" s="122">
        <f t="shared" si="28"/>
        <v>0</v>
      </c>
      <c r="O278" s="122">
        <f t="shared" si="26"/>
        <v>0</v>
      </c>
      <c r="P278" s="123" t="str">
        <f t="shared" si="30"/>
        <v>TG zu Wenig</v>
      </c>
      <c r="Q278" s="123" t="str">
        <f t="shared" si="31"/>
        <v>GUV zu Wenig</v>
      </c>
      <c r="R278" s="127">
        <f t="shared" si="29"/>
        <v>0</v>
      </c>
    </row>
    <row r="279" spans="1:18" s="117" customFormat="1" x14ac:dyDescent="0.2">
      <c r="A279"/>
      <c r="B279"/>
      <c r="C279"/>
      <c r="D279"/>
      <c r="E279"/>
      <c r="F279"/>
      <c r="G279"/>
      <c r="H279"/>
      <c r="I279"/>
      <c r="J279"/>
      <c r="K279"/>
      <c r="L279" s="88"/>
      <c r="M279" s="130">
        <f t="shared" si="27"/>
        <v>0</v>
      </c>
      <c r="N279" s="122">
        <f t="shared" si="28"/>
        <v>0</v>
      </c>
      <c r="O279" s="122">
        <f t="shared" si="26"/>
        <v>0</v>
      </c>
      <c r="P279" s="123" t="str">
        <f t="shared" si="30"/>
        <v>TG zu Wenig</v>
      </c>
      <c r="Q279" s="123" t="str">
        <f t="shared" si="31"/>
        <v>GUV zu Wenig</v>
      </c>
      <c r="R279" s="127">
        <f t="shared" si="29"/>
        <v>0</v>
      </c>
    </row>
    <row r="280" spans="1:18" s="117" customFormat="1" x14ac:dyDescent="0.2">
      <c r="A280"/>
      <c r="B280"/>
      <c r="C280"/>
      <c r="D280"/>
      <c r="E280"/>
      <c r="F280"/>
      <c r="G280"/>
      <c r="H280"/>
      <c r="I280"/>
      <c r="J280"/>
      <c r="K280"/>
      <c r="L280" s="88"/>
      <c r="M280" s="130">
        <f t="shared" si="27"/>
        <v>0</v>
      </c>
      <c r="N280" s="122">
        <f t="shared" si="28"/>
        <v>0</v>
      </c>
      <c r="O280" s="122">
        <f t="shared" si="26"/>
        <v>0</v>
      </c>
      <c r="P280" s="123" t="str">
        <f t="shared" si="30"/>
        <v>TG zu Wenig</v>
      </c>
      <c r="Q280" s="123" t="str">
        <f t="shared" si="31"/>
        <v>GUV zu Wenig</v>
      </c>
      <c r="R280" s="127">
        <f t="shared" si="29"/>
        <v>0</v>
      </c>
    </row>
    <row r="281" spans="1:18" s="117" customFormat="1" x14ac:dyDescent="0.2">
      <c r="A281"/>
      <c r="B281"/>
      <c r="C281"/>
      <c r="D281"/>
      <c r="E281"/>
      <c r="F281"/>
      <c r="G281"/>
      <c r="H281"/>
      <c r="I281"/>
      <c r="J281"/>
      <c r="K281"/>
      <c r="L281" s="88"/>
      <c r="M281" s="130">
        <f t="shared" si="27"/>
        <v>0</v>
      </c>
      <c r="N281" s="122">
        <f t="shared" si="28"/>
        <v>0</v>
      </c>
      <c r="O281" s="122">
        <f t="shared" si="26"/>
        <v>0</v>
      </c>
      <c r="P281" s="123" t="str">
        <f t="shared" si="30"/>
        <v>TG zu Wenig</v>
      </c>
      <c r="Q281" s="123" t="str">
        <f t="shared" si="31"/>
        <v>GUV zu Wenig</v>
      </c>
      <c r="R281" s="127">
        <f t="shared" si="29"/>
        <v>0</v>
      </c>
    </row>
    <row r="282" spans="1:18" s="117" customFormat="1" x14ac:dyDescent="0.2">
      <c r="A282"/>
      <c r="B282"/>
      <c r="C282"/>
      <c r="D282"/>
      <c r="E282"/>
      <c r="F282"/>
      <c r="G282"/>
      <c r="H282"/>
      <c r="I282"/>
      <c r="J282"/>
      <c r="K282"/>
      <c r="L282" s="88"/>
      <c r="M282" s="130">
        <f t="shared" si="27"/>
        <v>0</v>
      </c>
      <c r="N282" s="122">
        <f t="shared" si="28"/>
        <v>0</v>
      </c>
      <c r="O282" s="122">
        <f t="shared" si="26"/>
        <v>0</v>
      </c>
      <c r="P282" s="123" t="str">
        <f t="shared" si="30"/>
        <v>TG zu Wenig</v>
      </c>
      <c r="Q282" s="123" t="str">
        <f t="shared" si="31"/>
        <v>GUV zu Wenig</v>
      </c>
      <c r="R282" s="127">
        <f t="shared" si="29"/>
        <v>0</v>
      </c>
    </row>
    <row r="283" spans="1:18" s="117" customFormat="1" x14ac:dyDescent="0.2">
      <c r="A283"/>
      <c r="B283"/>
      <c r="C283"/>
      <c r="D283"/>
      <c r="E283"/>
      <c r="F283"/>
      <c r="G283"/>
      <c r="H283"/>
      <c r="I283"/>
      <c r="J283"/>
      <c r="K283"/>
      <c r="L283" s="89"/>
      <c r="M283" s="130">
        <f t="shared" si="27"/>
        <v>0</v>
      </c>
      <c r="N283" s="122">
        <f t="shared" si="28"/>
        <v>0</v>
      </c>
      <c r="O283" s="122">
        <f t="shared" si="26"/>
        <v>0</v>
      </c>
      <c r="P283" s="123" t="str">
        <f t="shared" si="30"/>
        <v>TG zu Wenig</v>
      </c>
      <c r="Q283" s="123" t="str">
        <f t="shared" si="31"/>
        <v>GUV zu Wenig</v>
      </c>
      <c r="R283" s="127">
        <f t="shared" si="29"/>
        <v>0</v>
      </c>
    </row>
    <row r="284" spans="1:18" s="117" customFormat="1" x14ac:dyDescent="0.2">
      <c r="A284"/>
      <c r="B284"/>
      <c r="C284"/>
      <c r="D284"/>
      <c r="E284"/>
      <c r="F284"/>
      <c r="G284"/>
      <c r="H284"/>
      <c r="I284"/>
      <c r="J284"/>
      <c r="K284"/>
      <c r="L284" s="89"/>
      <c r="M284" s="130">
        <f t="shared" si="27"/>
        <v>0</v>
      </c>
      <c r="N284" s="122">
        <f t="shared" si="28"/>
        <v>0</v>
      </c>
      <c r="O284" s="122">
        <f t="shared" si="26"/>
        <v>0</v>
      </c>
      <c r="P284" s="123" t="str">
        <f t="shared" si="30"/>
        <v>TG zu Wenig</v>
      </c>
      <c r="Q284" s="123" t="str">
        <f t="shared" si="31"/>
        <v>GUV zu Wenig</v>
      </c>
      <c r="R284" s="127">
        <f t="shared" si="29"/>
        <v>0</v>
      </c>
    </row>
    <row r="285" spans="1:18" s="117" customFormat="1" x14ac:dyDescent="0.2">
      <c r="A285"/>
      <c r="B285"/>
      <c r="C285"/>
      <c r="D285"/>
      <c r="E285"/>
      <c r="F285"/>
      <c r="G285"/>
      <c r="H285"/>
      <c r="I285"/>
      <c r="J285"/>
      <c r="K285"/>
      <c r="L285" s="89"/>
      <c r="M285" s="130">
        <f t="shared" si="27"/>
        <v>0</v>
      </c>
      <c r="N285" s="122">
        <f t="shared" si="28"/>
        <v>0</v>
      </c>
      <c r="O285" s="122">
        <f t="shared" si="26"/>
        <v>0</v>
      </c>
      <c r="P285" s="123" t="str">
        <f t="shared" si="30"/>
        <v>TG zu Wenig</v>
      </c>
      <c r="Q285" s="123" t="str">
        <f t="shared" si="31"/>
        <v>GUV zu Wenig</v>
      </c>
      <c r="R285" s="127">
        <f t="shared" si="29"/>
        <v>0</v>
      </c>
    </row>
    <row r="286" spans="1:18" s="117" customFormat="1" x14ac:dyDescent="0.2">
      <c r="A286"/>
      <c r="B286"/>
      <c r="C286"/>
      <c r="D286"/>
      <c r="E286"/>
      <c r="F286"/>
      <c r="G286"/>
      <c r="H286"/>
      <c r="I286"/>
      <c r="J286"/>
      <c r="K286"/>
      <c r="L286" s="89"/>
      <c r="M286" s="130">
        <f t="shared" si="27"/>
        <v>0</v>
      </c>
      <c r="N286" s="122">
        <f t="shared" si="28"/>
        <v>0</v>
      </c>
      <c r="O286" s="122">
        <f t="shared" si="26"/>
        <v>0</v>
      </c>
      <c r="P286" s="123" t="str">
        <f t="shared" si="30"/>
        <v>TG zu Wenig</v>
      </c>
      <c r="Q286" s="123" t="str">
        <f t="shared" si="31"/>
        <v>GUV zu Wenig</v>
      </c>
      <c r="R286" s="127">
        <f t="shared" si="29"/>
        <v>0</v>
      </c>
    </row>
    <row r="287" spans="1:18" s="117" customFormat="1" x14ac:dyDescent="0.2">
      <c r="A287"/>
      <c r="B287"/>
      <c r="C287"/>
      <c r="D287"/>
      <c r="E287"/>
      <c r="F287"/>
      <c r="G287"/>
      <c r="H287"/>
      <c r="I287"/>
      <c r="J287"/>
      <c r="K287"/>
      <c r="L287" s="89"/>
      <c r="M287" s="130">
        <f t="shared" si="27"/>
        <v>0</v>
      </c>
      <c r="N287" s="122">
        <f t="shared" si="28"/>
        <v>0</v>
      </c>
      <c r="O287" s="122">
        <f t="shared" si="26"/>
        <v>0</v>
      </c>
      <c r="P287" s="123" t="str">
        <f t="shared" si="30"/>
        <v>TG zu Wenig</v>
      </c>
      <c r="Q287" s="123" t="str">
        <f t="shared" si="31"/>
        <v>GUV zu Wenig</v>
      </c>
      <c r="R287" s="127">
        <f t="shared" si="29"/>
        <v>0</v>
      </c>
    </row>
    <row r="288" spans="1:18" s="117" customFormat="1" x14ac:dyDescent="0.2">
      <c r="A288"/>
      <c r="B288"/>
      <c r="C288"/>
      <c r="D288"/>
      <c r="E288"/>
      <c r="F288"/>
      <c r="G288"/>
      <c r="H288"/>
      <c r="I288"/>
      <c r="J288"/>
      <c r="K288"/>
      <c r="L288" s="89"/>
      <c r="M288" s="130">
        <f t="shared" si="27"/>
        <v>0</v>
      </c>
      <c r="N288" s="122">
        <f t="shared" si="28"/>
        <v>0</v>
      </c>
      <c r="O288" s="122">
        <f t="shared" si="26"/>
        <v>0</v>
      </c>
      <c r="P288" s="123" t="str">
        <f t="shared" si="30"/>
        <v>TG zu Wenig</v>
      </c>
      <c r="Q288" s="123" t="str">
        <f t="shared" si="31"/>
        <v>GUV zu Wenig</v>
      </c>
      <c r="R288" s="127">
        <f t="shared" si="29"/>
        <v>0</v>
      </c>
    </row>
    <row r="289" spans="1:18" s="117" customFormat="1" x14ac:dyDescent="0.2">
      <c r="A289"/>
      <c r="B289"/>
      <c r="C289"/>
      <c r="D289"/>
      <c r="E289"/>
      <c r="F289"/>
      <c r="G289"/>
      <c r="H289"/>
      <c r="I289"/>
      <c r="J289"/>
      <c r="K289"/>
      <c r="L289" s="89"/>
      <c r="M289" s="130">
        <f t="shared" si="27"/>
        <v>0</v>
      </c>
      <c r="N289" s="122">
        <f t="shared" si="28"/>
        <v>0</v>
      </c>
      <c r="O289" s="122">
        <f t="shared" si="26"/>
        <v>0</v>
      </c>
      <c r="P289" s="123" t="str">
        <f t="shared" si="30"/>
        <v>TG zu Wenig</v>
      </c>
      <c r="Q289" s="123" t="str">
        <f t="shared" si="31"/>
        <v>GUV zu Wenig</v>
      </c>
      <c r="R289" s="127">
        <f t="shared" si="29"/>
        <v>0</v>
      </c>
    </row>
    <row r="290" spans="1:18" s="117" customFormat="1" x14ac:dyDescent="0.2">
      <c r="A290"/>
      <c r="B290"/>
      <c r="C290"/>
      <c r="D290"/>
      <c r="E290"/>
      <c r="F290"/>
      <c r="G290"/>
      <c r="H290"/>
      <c r="I290"/>
      <c r="J290"/>
      <c r="K290"/>
      <c r="L290" s="89"/>
      <c r="M290" s="130">
        <f t="shared" si="27"/>
        <v>0</v>
      </c>
      <c r="N290" s="122">
        <f t="shared" si="28"/>
        <v>0</v>
      </c>
      <c r="O290" s="122">
        <f t="shared" si="26"/>
        <v>0</v>
      </c>
      <c r="P290" s="123" t="str">
        <f t="shared" si="30"/>
        <v>TG zu Wenig</v>
      </c>
      <c r="Q290" s="123" t="str">
        <f t="shared" si="31"/>
        <v>GUV zu Wenig</v>
      </c>
      <c r="R290" s="127">
        <f t="shared" si="29"/>
        <v>0</v>
      </c>
    </row>
    <row r="291" spans="1:18" s="117" customFormat="1" x14ac:dyDescent="0.2">
      <c r="A291"/>
      <c r="B291"/>
      <c r="C291"/>
      <c r="D291"/>
      <c r="E291"/>
      <c r="F291"/>
      <c r="G291"/>
      <c r="H291"/>
      <c r="I291"/>
      <c r="J291"/>
      <c r="K291"/>
      <c r="L291" s="89"/>
      <c r="M291" s="130">
        <f t="shared" si="27"/>
        <v>0</v>
      </c>
      <c r="N291" s="122">
        <f t="shared" si="28"/>
        <v>0</v>
      </c>
      <c r="O291" s="122">
        <f t="shared" si="26"/>
        <v>0</v>
      </c>
      <c r="P291" s="123" t="str">
        <f t="shared" si="30"/>
        <v>TG zu Wenig</v>
      </c>
      <c r="Q291" s="123" t="str">
        <f t="shared" si="31"/>
        <v>GUV zu Wenig</v>
      </c>
      <c r="R291" s="127">
        <f t="shared" si="29"/>
        <v>0</v>
      </c>
    </row>
    <row r="292" spans="1:18" s="117" customFormat="1" x14ac:dyDescent="0.2">
      <c r="A292"/>
      <c r="B292"/>
      <c r="C292"/>
      <c r="D292"/>
      <c r="E292"/>
      <c r="F292"/>
      <c r="G292"/>
      <c r="H292"/>
      <c r="I292"/>
      <c r="J292"/>
      <c r="K292"/>
      <c r="L292" s="89"/>
      <c r="M292" s="130">
        <f t="shared" si="27"/>
        <v>0</v>
      </c>
      <c r="N292" s="122">
        <f t="shared" si="28"/>
        <v>0</v>
      </c>
      <c r="O292" s="122">
        <f t="shared" si="26"/>
        <v>0</v>
      </c>
      <c r="P292" s="123" t="str">
        <f t="shared" si="30"/>
        <v>TG zu Wenig</v>
      </c>
      <c r="Q292" s="123" t="str">
        <f t="shared" si="31"/>
        <v>GUV zu Wenig</v>
      </c>
      <c r="R292" s="127">
        <f t="shared" si="29"/>
        <v>0</v>
      </c>
    </row>
    <row r="293" spans="1:18" s="117" customFormat="1" x14ac:dyDescent="0.2">
      <c r="A293"/>
      <c r="B293"/>
      <c r="C293"/>
      <c r="D293"/>
      <c r="E293"/>
      <c r="F293"/>
      <c r="G293"/>
      <c r="H293"/>
      <c r="I293"/>
      <c r="J293"/>
      <c r="K293"/>
      <c r="L293" s="89"/>
      <c r="M293" s="130">
        <f t="shared" si="27"/>
        <v>0</v>
      </c>
      <c r="N293" s="122">
        <f t="shared" si="28"/>
        <v>0</v>
      </c>
      <c r="O293" s="122">
        <f t="shared" si="26"/>
        <v>0</v>
      </c>
      <c r="P293" s="123" t="str">
        <f t="shared" si="30"/>
        <v>TG zu Wenig</v>
      </c>
      <c r="Q293" s="123" t="str">
        <f t="shared" si="31"/>
        <v>GUV zu Wenig</v>
      </c>
      <c r="R293" s="127">
        <f t="shared" si="29"/>
        <v>0</v>
      </c>
    </row>
    <row r="294" spans="1:18" s="117" customFormat="1" x14ac:dyDescent="0.2">
      <c r="A294"/>
      <c r="B294"/>
      <c r="C294"/>
      <c r="D294"/>
      <c r="E294"/>
      <c r="F294"/>
      <c r="G294"/>
      <c r="H294"/>
      <c r="I294"/>
      <c r="J294"/>
      <c r="K294"/>
      <c r="L294" s="89"/>
      <c r="M294" s="130">
        <f t="shared" si="27"/>
        <v>0</v>
      </c>
      <c r="N294" s="122">
        <f t="shared" si="28"/>
        <v>0</v>
      </c>
      <c r="O294" s="122">
        <f t="shared" si="26"/>
        <v>0</v>
      </c>
      <c r="P294" s="123" t="str">
        <f t="shared" si="30"/>
        <v>TG zu Wenig</v>
      </c>
      <c r="Q294" s="123" t="str">
        <f t="shared" si="31"/>
        <v>GUV zu Wenig</v>
      </c>
      <c r="R294" s="127">
        <f t="shared" si="29"/>
        <v>0</v>
      </c>
    </row>
    <row r="295" spans="1:18" s="117" customFormat="1" x14ac:dyDescent="0.2">
      <c r="A295"/>
      <c r="B295"/>
      <c r="C295"/>
      <c r="D295"/>
      <c r="E295"/>
      <c r="F295"/>
      <c r="G295"/>
      <c r="H295"/>
      <c r="I295"/>
      <c r="J295"/>
      <c r="K295"/>
      <c r="L295" s="89"/>
      <c r="M295" s="130">
        <f t="shared" si="27"/>
        <v>0</v>
      </c>
      <c r="N295" s="122">
        <f t="shared" si="28"/>
        <v>0</v>
      </c>
      <c r="O295" s="122">
        <f t="shared" si="26"/>
        <v>0</v>
      </c>
      <c r="P295" s="123" t="str">
        <f t="shared" si="30"/>
        <v>TG zu Wenig</v>
      </c>
      <c r="Q295" s="123" t="str">
        <f t="shared" si="31"/>
        <v>GUV zu Wenig</v>
      </c>
      <c r="R295" s="127">
        <f t="shared" si="29"/>
        <v>0</v>
      </c>
    </row>
    <row r="296" spans="1:18" s="117" customFormat="1" x14ac:dyDescent="0.2">
      <c r="A296"/>
      <c r="B296"/>
      <c r="C296"/>
      <c r="D296"/>
      <c r="E296"/>
      <c r="F296"/>
      <c r="G296"/>
      <c r="H296"/>
      <c r="I296"/>
      <c r="J296"/>
      <c r="K296"/>
      <c r="L296" s="89"/>
      <c r="M296" s="130">
        <f t="shared" si="27"/>
        <v>0</v>
      </c>
      <c r="N296" s="122">
        <f t="shared" si="28"/>
        <v>0</v>
      </c>
      <c r="O296" s="122">
        <f t="shared" si="26"/>
        <v>0</v>
      </c>
      <c r="P296" s="123" t="str">
        <f t="shared" si="30"/>
        <v>TG zu Wenig</v>
      </c>
      <c r="Q296" s="123" t="str">
        <f t="shared" si="31"/>
        <v>GUV zu Wenig</v>
      </c>
      <c r="R296" s="127">
        <f t="shared" si="29"/>
        <v>0</v>
      </c>
    </row>
    <row r="297" spans="1:18" s="117" customFormat="1" x14ac:dyDescent="0.2">
      <c r="A297"/>
      <c r="B297"/>
      <c r="C297"/>
      <c r="D297"/>
      <c r="E297"/>
      <c r="F297"/>
      <c r="G297"/>
      <c r="H297"/>
      <c r="I297"/>
      <c r="J297"/>
      <c r="K297"/>
      <c r="L297" s="89"/>
      <c r="M297" s="130">
        <f t="shared" si="27"/>
        <v>0</v>
      </c>
      <c r="N297" s="122">
        <f t="shared" si="28"/>
        <v>0</v>
      </c>
      <c r="O297" s="122">
        <f t="shared" si="26"/>
        <v>0</v>
      </c>
      <c r="P297" s="123" t="str">
        <f t="shared" si="30"/>
        <v>TG zu Wenig</v>
      </c>
      <c r="Q297" s="123" t="str">
        <f t="shared" si="31"/>
        <v>GUV zu Wenig</v>
      </c>
      <c r="R297" s="127">
        <f t="shared" si="29"/>
        <v>0</v>
      </c>
    </row>
    <row r="298" spans="1:18" s="117" customFormat="1" x14ac:dyDescent="0.2">
      <c r="A298"/>
      <c r="B298"/>
      <c r="C298"/>
      <c r="D298"/>
      <c r="E298"/>
      <c r="F298"/>
      <c r="G298"/>
      <c r="H298"/>
      <c r="I298"/>
      <c r="J298"/>
      <c r="K298"/>
      <c r="L298" s="89"/>
      <c r="M298" s="130">
        <f t="shared" si="27"/>
        <v>0</v>
      </c>
      <c r="N298" s="122">
        <f t="shared" si="28"/>
        <v>0</v>
      </c>
      <c r="O298" s="122">
        <f t="shared" si="26"/>
        <v>0</v>
      </c>
      <c r="P298" s="123" t="str">
        <f t="shared" si="30"/>
        <v>TG zu Wenig</v>
      </c>
      <c r="Q298" s="123" t="str">
        <f t="shared" si="31"/>
        <v>GUV zu Wenig</v>
      </c>
      <c r="R298" s="127">
        <f t="shared" si="29"/>
        <v>0</v>
      </c>
    </row>
    <row r="299" spans="1:18" s="117" customFormat="1" x14ac:dyDescent="0.2">
      <c r="A299"/>
      <c r="B299"/>
      <c r="C299"/>
      <c r="D299"/>
      <c r="E299"/>
      <c r="F299"/>
      <c r="G299"/>
      <c r="H299"/>
      <c r="I299"/>
      <c r="J299"/>
      <c r="K299"/>
      <c r="L299" s="89"/>
      <c r="M299" s="130">
        <f t="shared" si="27"/>
        <v>0</v>
      </c>
      <c r="N299" s="122">
        <f t="shared" si="28"/>
        <v>0</v>
      </c>
      <c r="O299" s="122">
        <f t="shared" si="26"/>
        <v>0</v>
      </c>
      <c r="P299" s="123" t="str">
        <f t="shared" si="30"/>
        <v>TG zu Wenig</v>
      </c>
      <c r="Q299" s="123" t="str">
        <f t="shared" si="31"/>
        <v>GUV zu Wenig</v>
      </c>
      <c r="R299" s="127">
        <f t="shared" si="29"/>
        <v>0</v>
      </c>
    </row>
    <row r="300" spans="1:18" s="117" customFormat="1" x14ac:dyDescent="0.2">
      <c r="A300"/>
      <c r="B300"/>
      <c r="C300"/>
      <c r="D300"/>
      <c r="E300"/>
      <c r="F300"/>
      <c r="G300"/>
      <c r="H300"/>
      <c r="I300"/>
      <c r="J300"/>
      <c r="K300"/>
      <c r="L300" s="89"/>
      <c r="M300" s="130">
        <f t="shared" si="27"/>
        <v>0</v>
      </c>
      <c r="N300" s="122">
        <f t="shared" si="28"/>
        <v>0</v>
      </c>
      <c r="O300" s="122">
        <f t="shared" si="26"/>
        <v>0</v>
      </c>
      <c r="P300" s="123" t="str">
        <f t="shared" si="30"/>
        <v>TG zu Wenig</v>
      </c>
      <c r="Q300" s="123" t="str">
        <f t="shared" si="31"/>
        <v>GUV zu Wenig</v>
      </c>
      <c r="R300" s="127">
        <f t="shared" si="29"/>
        <v>0</v>
      </c>
    </row>
    <row r="301" spans="1:18" s="117" customFormat="1" x14ac:dyDescent="0.2">
      <c r="A301"/>
      <c r="B301"/>
      <c r="C301"/>
      <c r="D301"/>
      <c r="E301"/>
      <c r="F301"/>
      <c r="G301"/>
      <c r="H301"/>
      <c r="I301"/>
      <c r="J301"/>
      <c r="K301"/>
      <c r="L301" s="89"/>
      <c r="M301" s="130">
        <f t="shared" si="27"/>
        <v>0</v>
      </c>
      <c r="N301" s="122">
        <f t="shared" si="28"/>
        <v>0</v>
      </c>
      <c r="O301" s="122">
        <f t="shared" si="26"/>
        <v>0</v>
      </c>
      <c r="P301" s="123" t="str">
        <f t="shared" si="30"/>
        <v>TG zu Wenig</v>
      </c>
      <c r="Q301" s="123" t="str">
        <f t="shared" si="31"/>
        <v>GUV zu Wenig</v>
      </c>
      <c r="R301" s="127">
        <f t="shared" si="29"/>
        <v>0</v>
      </c>
    </row>
    <row r="302" spans="1:18" s="117" customFormat="1" x14ac:dyDescent="0.2">
      <c r="A302"/>
      <c r="B302"/>
      <c r="C302"/>
      <c r="D302"/>
      <c r="E302"/>
      <c r="F302"/>
      <c r="G302"/>
      <c r="H302"/>
      <c r="I302"/>
      <c r="J302"/>
      <c r="K302"/>
      <c r="L302" s="89"/>
      <c r="M302" s="130">
        <f t="shared" si="27"/>
        <v>0</v>
      </c>
      <c r="N302" s="122">
        <f t="shared" si="28"/>
        <v>0</v>
      </c>
      <c r="O302" s="122">
        <f t="shared" si="26"/>
        <v>0</v>
      </c>
      <c r="P302" s="123" t="str">
        <f t="shared" si="30"/>
        <v>TG zu Wenig</v>
      </c>
      <c r="Q302" s="123" t="str">
        <f t="shared" si="31"/>
        <v>GUV zu Wenig</v>
      </c>
      <c r="R302" s="127">
        <f t="shared" si="29"/>
        <v>0</v>
      </c>
    </row>
    <row r="303" spans="1:18" s="117" customFormat="1" x14ac:dyDescent="0.2">
      <c r="A303"/>
      <c r="B303"/>
      <c r="C303"/>
      <c r="D303"/>
      <c r="E303"/>
      <c r="F303"/>
      <c r="G303"/>
      <c r="H303"/>
      <c r="I303"/>
      <c r="J303"/>
      <c r="K303"/>
      <c r="L303" s="89"/>
      <c r="M303" s="130">
        <f t="shared" si="27"/>
        <v>0</v>
      </c>
      <c r="N303" s="122">
        <f t="shared" si="28"/>
        <v>0</v>
      </c>
      <c r="O303" s="122">
        <f t="shared" si="26"/>
        <v>0</v>
      </c>
      <c r="P303" s="123" t="str">
        <f t="shared" si="30"/>
        <v>TG zu Wenig</v>
      </c>
      <c r="Q303" s="123" t="str">
        <f t="shared" si="31"/>
        <v>GUV zu Wenig</v>
      </c>
      <c r="R303" s="127">
        <f t="shared" si="29"/>
        <v>0</v>
      </c>
    </row>
    <row r="304" spans="1:18" s="117" customFormat="1" x14ac:dyDescent="0.2">
      <c r="A304"/>
      <c r="B304"/>
      <c r="C304"/>
      <c r="D304"/>
      <c r="E304"/>
      <c r="F304"/>
      <c r="G304"/>
      <c r="H304"/>
      <c r="I304"/>
      <c r="J304"/>
      <c r="K304"/>
      <c r="L304" s="89"/>
      <c r="M304" s="130">
        <f t="shared" si="27"/>
        <v>0</v>
      </c>
      <c r="N304" s="122">
        <f t="shared" si="28"/>
        <v>0</v>
      </c>
      <c r="O304" s="122">
        <f t="shared" si="26"/>
        <v>0</v>
      </c>
      <c r="P304" s="123" t="str">
        <f t="shared" si="30"/>
        <v>TG zu Wenig</v>
      </c>
      <c r="Q304" s="123" t="str">
        <f t="shared" si="31"/>
        <v>GUV zu Wenig</v>
      </c>
      <c r="R304" s="127">
        <f t="shared" si="29"/>
        <v>0</v>
      </c>
    </row>
    <row r="305" spans="1:18" s="117" customFormat="1" x14ac:dyDescent="0.2">
      <c r="A305"/>
      <c r="B305"/>
      <c r="C305"/>
      <c r="D305"/>
      <c r="E305"/>
      <c r="F305"/>
      <c r="G305"/>
      <c r="H305"/>
      <c r="I305"/>
      <c r="J305"/>
      <c r="K305"/>
      <c r="L305" s="89"/>
      <c r="M305" s="130">
        <f t="shared" si="27"/>
        <v>0</v>
      </c>
      <c r="N305" s="122">
        <f t="shared" si="28"/>
        <v>0</v>
      </c>
      <c r="O305" s="122">
        <f t="shared" si="26"/>
        <v>0</v>
      </c>
      <c r="P305" s="123" t="str">
        <f t="shared" si="30"/>
        <v>TG zu Wenig</v>
      </c>
      <c r="Q305" s="123" t="str">
        <f t="shared" si="31"/>
        <v>GUV zu Wenig</v>
      </c>
      <c r="R305" s="127">
        <f t="shared" si="29"/>
        <v>0</v>
      </c>
    </row>
    <row r="306" spans="1:18" s="117" customFormat="1" x14ac:dyDescent="0.2">
      <c r="A306"/>
      <c r="B306"/>
      <c r="C306"/>
      <c r="D306"/>
      <c r="E306"/>
      <c r="F306"/>
      <c r="G306"/>
      <c r="H306"/>
      <c r="I306"/>
      <c r="J306"/>
      <c r="K306"/>
      <c r="L306" s="89"/>
      <c r="M306" s="130">
        <f t="shared" si="27"/>
        <v>0</v>
      </c>
      <c r="N306" s="122">
        <f t="shared" si="28"/>
        <v>0</v>
      </c>
      <c r="O306" s="122">
        <f t="shared" si="26"/>
        <v>0</v>
      </c>
      <c r="P306" s="123" t="str">
        <f t="shared" si="30"/>
        <v>TG zu Wenig</v>
      </c>
      <c r="Q306" s="123" t="str">
        <f t="shared" si="31"/>
        <v>GUV zu Wenig</v>
      </c>
      <c r="R306" s="127">
        <f t="shared" si="29"/>
        <v>0</v>
      </c>
    </row>
    <row r="307" spans="1:18" s="117" customFormat="1" x14ac:dyDescent="0.2">
      <c r="A307"/>
      <c r="B307"/>
      <c r="C307"/>
      <c r="D307"/>
      <c r="E307"/>
      <c r="F307"/>
      <c r="G307"/>
      <c r="H307"/>
      <c r="I307"/>
      <c r="J307"/>
      <c r="K307"/>
      <c r="L307" s="89"/>
      <c r="M307" s="130">
        <f t="shared" si="27"/>
        <v>0</v>
      </c>
      <c r="N307" s="122">
        <f t="shared" si="28"/>
        <v>0</v>
      </c>
      <c r="O307" s="122">
        <f t="shared" ref="O307:O370" si="32">IF(G307="GUV",M307+O306,O306)</f>
        <v>0</v>
      </c>
      <c r="P307" s="123" t="str">
        <f t="shared" si="30"/>
        <v>TG zu Wenig</v>
      </c>
      <c r="Q307" s="123" t="str">
        <f t="shared" si="31"/>
        <v>GUV zu Wenig</v>
      </c>
      <c r="R307" s="127">
        <f t="shared" si="29"/>
        <v>0</v>
      </c>
    </row>
    <row r="308" spans="1:18" s="117" customFormat="1" x14ac:dyDescent="0.2">
      <c r="A308"/>
      <c r="B308"/>
      <c r="C308"/>
      <c r="D308"/>
      <c r="E308"/>
      <c r="F308"/>
      <c r="G308"/>
      <c r="H308"/>
      <c r="I308"/>
      <c r="J308"/>
      <c r="K308"/>
      <c r="L308" s="89"/>
      <c r="M308" s="130">
        <f t="shared" si="27"/>
        <v>0</v>
      </c>
      <c r="N308" s="122">
        <f t="shared" si="28"/>
        <v>0</v>
      </c>
      <c r="O308" s="122">
        <f t="shared" si="32"/>
        <v>0</v>
      </c>
      <c r="P308" s="123" t="str">
        <f t="shared" si="30"/>
        <v>TG zu Wenig</v>
      </c>
      <c r="Q308" s="123" t="str">
        <f t="shared" si="31"/>
        <v>GUV zu Wenig</v>
      </c>
      <c r="R308" s="127">
        <f t="shared" si="29"/>
        <v>0</v>
      </c>
    </row>
    <row r="309" spans="1:18" s="117" customFormat="1" x14ac:dyDescent="0.2">
      <c r="A309"/>
      <c r="B309"/>
      <c r="C309"/>
      <c r="D309"/>
      <c r="E309"/>
      <c r="F309"/>
      <c r="G309"/>
      <c r="H309"/>
      <c r="I309"/>
      <c r="J309"/>
      <c r="K309"/>
      <c r="L309" s="89"/>
      <c r="M309" s="130">
        <f t="shared" si="27"/>
        <v>0</v>
      </c>
      <c r="N309" s="122">
        <f t="shared" si="28"/>
        <v>0</v>
      </c>
      <c r="O309" s="122">
        <f t="shared" si="32"/>
        <v>0</v>
      </c>
      <c r="P309" s="123" t="str">
        <f t="shared" si="30"/>
        <v>TG zu Wenig</v>
      </c>
      <c r="Q309" s="123" t="str">
        <f t="shared" si="31"/>
        <v>GUV zu Wenig</v>
      </c>
      <c r="R309" s="127">
        <f t="shared" si="29"/>
        <v>0</v>
      </c>
    </row>
    <row r="310" spans="1:18" s="117" customFormat="1" x14ac:dyDescent="0.2">
      <c r="A310"/>
      <c r="B310"/>
      <c r="C310"/>
      <c r="D310"/>
      <c r="E310"/>
      <c r="F310"/>
      <c r="G310"/>
      <c r="H310"/>
      <c r="I310"/>
      <c r="J310"/>
      <c r="K310"/>
      <c r="L310" s="89"/>
      <c r="M310" s="130">
        <f t="shared" si="27"/>
        <v>0</v>
      </c>
      <c r="N310" s="122">
        <f t="shared" si="28"/>
        <v>0</v>
      </c>
      <c r="O310" s="122">
        <f t="shared" si="32"/>
        <v>0</v>
      </c>
      <c r="P310" s="123" t="str">
        <f t="shared" si="30"/>
        <v>TG zu Wenig</v>
      </c>
      <c r="Q310" s="123" t="str">
        <f t="shared" si="31"/>
        <v>GUV zu Wenig</v>
      </c>
      <c r="R310" s="127">
        <f t="shared" si="29"/>
        <v>0</v>
      </c>
    </row>
    <row r="311" spans="1:18" s="117" customFormat="1" x14ac:dyDescent="0.2">
      <c r="A311"/>
      <c r="B311"/>
      <c r="C311"/>
      <c r="D311"/>
      <c r="E311"/>
      <c r="F311"/>
      <c r="G311"/>
      <c r="H311"/>
      <c r="I311"/>
      <c r="J311"/>
      <c r="K311"/>
      <c r="L311" s="89"/>
      <c r="M311" s="130">
        <f t="shared" si="27"/>
        <v>0</v>
      </c>
      <c r="N311" s="122">
        <f t="shared" si="28"/>
        <v>0</v>
      </c>
      <c r="O311" s="122">
        <f t="shared" si="32"/>
        <v>0</v>
      </c>
      <c r="P311" s="123" t="str">
        <f t="shared" si="30"/>
        <v>TG zu Wenig</v>
      </c>
      <c r="Q311" s="123" t="str">
        <f t="shared" si="31"/>
        <v>GUV zu Wenig</v>
      </c>
      <c r="R311" s="127">
        <f t="shared" si="29"/>
        <v>0</v>
      </c>
    </row>
    <row r="312" spans="1:18" s="117" customFormat="1" x14ac:dyDescent="0.2">
      <c r="A312"/>
      <c r="B312"/>
      <c r="C312"/>
      <c r="D312"/>
      <c r="E312"/>
      <c r="F312"/>
      <c r="G312"/>
      <c r="H312"/>
      <c r="I312"/>
      <c r="J312"/>
      <c r="K312"/>
      <c r="L312" s="89"/>
      <c r="M312" s="130">
        <f t="shared" si="27"/>
        <v>0</v>
      </c>
      <c r="N312" s="122">
        <f t="shared" si="28"/>
        <v>0</v>
      </c>
      <c r="O312" s="122">
        <f t="shared" si="32"/>
        <v>0</v>
      </c>
      <c r="P312" s="123" t="str">
        <f t="shared" si="30"/>
        <v>TG zu Wenig</v>
      </c>
      <c r="Q312" s="123" t="str">
        <f t="shared" si="31"/>
        <v>GUV zu Wenig</v>
      </c>
      <c r="R312" s="127">
        <f t="shared" si="29"/>
        <v>0</v>
      </c>
    </row>
    <row r="313" spans="1:18" s="117" customFormat="1" x14ac:dyDescent="0.2">
      <c r="A313"/>
      <c r="B313"/>
      <c r="C313"/>
      <c r="D313"/>
      <c r="E313"/>
      <c r="F313"/>
      <c r="G313"/>
      <c r="H313"/>
      <c r="I313"/>
      <c r="J313"/>
      <c r="K313"/>
      <c r="L313" s="89"/>
      <c r="M313" s="130">
        <f t="shared" si="27"/>
        <v>0</v>
      </c>
      <c r="N313" s="122">
        <f t="shared" si="28"/>
        <v>0</v>
      </c>
      <c r="O313" s="122">
        <f t="shared" si="32"/>
        <v>0</v>
      </c>
      <c r="P313" s="123" t="str">
        <f t="shared" si="30"/>
        <v>TG zu Wenig</v>
      </c>
      <c r="Q313" s="123" t="str">
        <f t="shared" si="31"/>
        <v>GUV zu Wenig</v>
      </c>
      <c r="R313" s="127">
        <f t="shared" si="29"/>
        <v>0</v>
      </c>
    </row>
    <row r="314" spans="1:18" s="117" customFormat="1" x14ac:dyDescent="0.2">
      <c r="A314"/>
      <c r="B314"/>
      <c r="C314"/>
      <c r="D314"/>
      <c r="E314"/>
      <c r="F314"/>
      <c r="G314"/>
      <c r="H314"/>
      <c r="I314"/>
      <c r="J314"/>
      <c r="K314"/>
      <c r="L314" s="89"/>
      <c r="M314" s="130">
        <f t="shared" si="27"/>
        <v>0</v>
      </c>
      <c r="N314" s="122">
        <f t="shared" si="28"/>
        <v>0</v>
      </c>
      <c r="O314" s="122">
        <f t="shared" si="32"/>
        <v>0</v>
      </c>
      <c r="P314" s="123" t="str">
        <f t="shared" si="30"/>
        <v>TG zu Wenig</v>
      </c>
      <c r="Q314" s="123" t="str">
        <f t="shared" si="31"/>
        <v>GUV zu Wenig</v>
      </c>
      <c r="R314" s="127">
        <f t="shared" si="29"/>
        <v>0</v>
      </c>
    </row>
    <row r="315" spans="1:18" s="117" customFormat="1" x14ac:dyDescent="0.2">
      <c r="A315"/>
      <c r="B315"/>
      <c r="C315"/>
      <c r="D315"/>
      <c r="E315"/>
      <c r="F315"/>
      <c r="G315"/>
      <c r="H315"/>
      <c r="I315"/>
      <c r="J315"/>
      <c r="K315"/>
      <c r="L315" s="89"/>
      <c r="M315" s="130">
        <f t="shared" si="27"/>
        <v>0</v>
      </c>
      <c r="N315" s="122">
        <f t="shared" si="28"/>
        <v>0</v>
      </c>
      <c r="O315" s="122">
        <f t="shared" si="32"/>
        <v>0</v>
      </c>
      <c r="P315" s="123" t="str">
        <f t="shared" si="30"/>
        <v>TG zu Wenig</v>
      </c>
      <c r="Q315" s="123" t="str">
        <f t="shared" si="31"/>
        <v>GUV zu Wenig</v>
      </c>
      <c r="R315" s="127">
        <f t="shared" si="29"/>
        <v>0</v>
      </c>
    </row>
    <row r="316" spans="1:18" s="117" customFormat="1" x14ac:dyDescent="0.2">
      <c r="A316"/>
      <c r="B316"/>
      <c r="C316"/>
      <c r="D316"/>
      <c r="E316"/>
      <c r="F316"/>
      <c r="G316"/>
      <c r="H316"/>
      <c r="I316"/>
      <c r="J316"/>
      <c r="K316"/>
      <c r="L316" s="89"/>
      <c r="M316" s="130">
        <f t="shared" si="27"/>
        <v>0</v>
      </c>
      <c r="N316" s="122">
        <f t="shared" si="28"/>
        <v>0</v>
      </c>
      <c r="O316" s="122">
        <f t="shared" si="32"/>
        <v>0</v>
      </c>
      <c r="P316" s="123" t="str">
        <f t="shared" si="30"/>
        <v>TG zu Wenig</v>
      </c>
      <c r="Q316" s="123" t="str">
        <f t="shared" si="31"/>
        <v>GUV zu Wenig</v>
      </c>
      <c r="R316" s="127">
        <f t="shared" si="29"/>
        <v>0</v>
      </c>
    </row>
    <row r="317" spans="1:18" s="117" customFormat="1" x14ac:dyDescent="0.2">
      <c r="A317"/>
      <c r="B317"/>
      <c r="C317"/>
      <c r="D317"/>
      <c r="E317"/>
      <c r="F317"/>
      <c r="G317"/>
      <c r="H317"/>
      <c r="I317"/>
      <c r="J317"/>
      <c r="K317"/>
      <c r="L317" s="89"/>
      <c r="M317" s="130">
        <f t="shared" si="27"/>
        <v>0</v>
      </c>
      <c r="N317" s="122">
        <f t="shared" si="28"/>
        <v>0</v>
      </c>
      <c r="O317" s="122">
        <f t="shared" si="32"/>
        <v>0</v>
      </c>
      <c r="P317" s="123" t="str">
        <f t="shared" si="30"/>
        <v>TG zu Wenig</v>
      </c>
      <c r="Q317" s="123" t="str">
        <f t="shared" si="31"/>
        <v>GUV zu Wenig</v>
      </c>
      <c r="R317" s="127">
        <f t="shared" si="29"/>
        <v>0</v>
      </c>
    </row>
    <row r="318" spans="1:18" s="117" customFormat="1" x14ac:dyDescent="0.2">
      <c r="A318"/>
      <c r="B318"/>
      <c r="C318"/>
      <c r="D318"/>
      <c r="E318"/>
      <c r="F318"/>
      <c r="G318"/>
      <c r="H318"/>
      <c r="I318"/>
      <c r="J318"/>
      <c r="K318"/>
      <c r="L318" s="89"/>
      <c r="M318" s="130">
        <f t="shared" si="27"/>
        <v>0</v>
      </c>
      <c r="N318" s="122">
        <f t="shared" si="28"/>
        <v>0</v>
      </c>
      <c r="O318" s="122">
        <f t="shared" si="32"/>
        <v>0</v>
      </c>
      <c r="P318" s="123" t="str">
        <f t="shared" si="30"/>
        <v>TG zu Wenig</v>
      </c>
      <c r="Q318" s="123" t="str">
        <f t="shared" si="31"/>
        <v>GUV zu Wenig</v>
      </c>
      <c r="R318" s="127">
        <f t="shared" si="29"/>
        <v>0</v>
      </c>
    </row>
    <row r="319" spans="1:18" s="117" customFormat="1" x14ac:dyDescent="0.2">
      <c r="A319"/>
      <c r="B319"/>
      <c r="C319"/>
      <c r="D319"/>
      <c r="E319"/>
      <c r="F319"/>
      <c r="G319"/>
      <c r="H319"/>
      <c r="I319"/>
      <c r="J319"/>
      <c r="K319"/>
      <c r="L319" s="89"/>
      <c r="M319" s="130">
        <f t="shared" si="27"/>
        <v>0</v>
      </c>
      <c r="N319" s="122">
        <f t="shared" si="28"/>
        <v>0</v>
      </c>
      <c r="O319" s="122">
        <f t="shared" si="32"/>
        <v>0</v>
      </c>
      <c r="P319" s="123" t="str">
        <f t="shared" si="30"/>
        <v>TG zu Wenig</v>
      </c>
      <c r="Q319" s="123" t="str">
        <f t="shared" si="31"/>
        <v>GUV zu Wenig</v>
      </c>
      <c r="R319" s="127">
        <f t="shared" si="29"/>
        <v>0</v>
      </c>
    </row>
    <row r="320" spans="1:18" s="117" customFormat="1" x14ac:dyDescent="0.2">
      <c r="A320"/>
      <c r="B320"/>
      <c r="C320"/>
      <c r="D320"/>
      <c r="E320"/>
      <c r="F320"/>
      <c r="G320"/>
      <c r="H320"/>
      <c r="I320"/>
      <c r="J320"/>
      <c r="K320"/>
      <c r="L320" s="89"/>
      <c r="M320" s="130">
        <f t="shared" si="27"/>
        <v>0</v>
      </c>
      <c r="N320" s="122">
        <f t="shared" si="28"/>
        <v>0</v>
      </c>
      <c r="O320" s="122">
        <f t="shared" si="32"/>
        <v>0</v>
      </c>
      <c r="P320" s="123" t="str">
        <f t="shared" si="30"/>
        <v>TG zu Wenig</v>
      </c>
      <c r="Q320" s="123" t="str">
        <f t="shared" si="31"/>
        <v>GUV zu Wenig</v>
      </c>
      <c r="R320" s="127">
        <f t="shared" si="29"/>
        <v>0</v>
      </c>
    </row>
    <row r="321" spans="1:18" s="117" customFormat="1" x14ac:dyDescent="0.2">
      <c r="A321"/>
      <c r="B321"/>
      <c r="C321"/>
      <c r="D321"/>
      <c r="E321"/>
      <c r="F321"/>
      <c r="G321"/>
      <c r="H321"/>
      <c r="I321"/>
      <c r="J321"/>
      <c r="K321"/>
      <c r="L321" s="89"/>
      <c r="M321" s="130">
        <f t="shared" si="27"/>
        <v>0</v>
      </c>
      <c r="N321" s="122">
        <f t="shared" si="28"/>
        <v>0</v>
      </c>
      <c r="O321" s="122">
        <f t="shared" si="32"/>
        <v>0</v>
      </c>
      <c r="P321" s="123" t="str">
        <f t="shared" si="30"/>
        <v>TG zu Wenig</v>
      </c>
      <c r="Q321" s="123" t="str">
        <f t="shared" si="31"/>
        <v>GUV zu Wenig</v>
      </c>
      <c r="R321" s="127">
        <f t="shared" si="29"/>
        <v>0</v>
      </c>
    </row>
    <row r="322" spans="1:18" s="117" customFormat="1" x14ac:dyDescent="0.2">
      <c r="A322"/>
      <c r="B322"/>
      <c r="C322"/>
      <c r="D322"/>
      <c r="E322"/>
      <c r="F322"/>
      <c r="G322"/>
      <c r="H322"/>
      <c r="I322"/>
      <c r="J322"/>
      <c r="K322"/>
      <c r="L322" s="89"/>
      <c r="M322" s="130">
        <f t="shared" si="27"/>
        <v>0</v>
      </c>
      <c r="N322" s="122">
        <f t="shared" si="28"/>
        <v>0</v>
      </c>
      <c r="O322" s="122">
        <f t="shared" si="32"/>
        <v>0</v>
      </c>
      <c r="P322" s="123" t="str">
        <f t="shared" si="30"/>
        <v>TG zu Wenig</v>
      </c>
      <c r="Q322" s="123" t="str">
        <f t="shared" si="31"/>
        <v>GUV zu Wenig</v>
      </c>
      <c r="R322" s="127">
        <f t="shared" si="29"/>
        <v>0</v>
      </c>
    </row>
    <row r="323" spans="1:18" s="117" customFormat="1" x14ac:dyDescent="0.2">
      <c r="A323"/>
      <c r="B323"/>
      <c r="C323"/>
      <c r="D323"/>
      <c r="E323"/>
      <c r="F323"/>
      <c r="G323"/>
      <c r="H323"/>
      <c r="I323"/>
      <c r="J323"/>
      <c r="K323"/>
      <c r="L323" s="89"/>
      <c r="M323" s="130">
        <f t="shared" si="27"/>
        <v>0</v>
      </c>
      <c r="N323" s="122">
        <f t="shared" si="28"/>
        <v>0</v>
      </c>
      <c r="O323" s="122">
        <f t="shared" si="32"/>
        <v>0</v>
      </c>
      <c r="P323" s="123" t="str">
        <f t="shared" si="30"/>
        <v>TG zu Wenig</v>
      </c>
      <c r="Q323" s="123" t="str">
        <f t="shared" si="31"/>
        <v>GUV zu Wenig</v>
      </c>
      <c r="R323" s="127">
        <f t="shared" si="29"/>
        <v>0</v>
      </c>
    </row>
    <row r="324" spans="1:18" s="117" customFormat="1" x14ac:dyDescent="0.2">
      <c r="A324"/>
      <c r="B324"/>
      <c r="C324"/>
      <c r="D324"/>
      <c r="E324"/>
      <c r="F324"/>
      <c r="G324"/>
      <c r="H324"/>
      <c r="I324"/>
      <c r="J324"/>
      <c r="K324"/>
      <c r="L324" s="87"/>
      <c r="M324" s="130">
        <f t="shared" si="27"/>
        <v>0</v>
      </c>
      <c r="N324" s="122">
        <f t="shared" si="28"/>
        <v>0</v>
      </c>
      <c r="O324" s="122">
        <f t="shared" si="32"/>
        <v>0</v>
      </c>
      <c r="P324" s="123" t="str">
        <f t="shared" si="30"/>
        <v>TG zu Wenig</v>
      </c>
      <c r="Q324" s="123" t="str">
        <f t="shared" si="31"/>
        <v>GUV zu Wenig</v>
      </c>
      <c r="R324" s="127">
        <f t="shared" si="29"/>
        <v>0</v>
      </c>
    </row>
    <row r="325" spans="1:18" s="117" customFormat="1" x14ac:dyDescent="0.2">
      <c r="A325"/>
      <c r="B325"/>
      <c r="C325"/>
      <c r="D325"/>
      <c r="E325"/>
      <c r="F325"/>
      <c r="G325"/>
      <c r="H325"/>
      <c r="I325"/>
      <c r="J325"/>
      <c r="K325"/>
      <c r="L325" s="88"/>
      <c r="M325" s="130">
        <f t="shared" si="27"/>
        <v>0</v>
      </c>
      <c r="N325" s="122">
        <f t="shared" si="28"/>
        <v>0</v>
      </c>
      <c r="O325" s="122">
        <f t="shared" si="32"/>
        <v>0</v>
      </c>
      <c r="P325" s="123" t="str">
        <f t="shared" si="30"/>
        <v>TG zu Wenig</v>
      </c>
      <c r="Q325" s="123" t="str">
        <f t="shared" si="31"/>
        <v>GUV zu Wenig</v>
      </c>
      <c r="R325" s="127">
        <f t="shared" si="29"/>
        <v>0</v>
      </c>
    </row>
    <row r="326" spans="1:18" s="117" customFormat="1" x14ac:dyDescent="0.2">
      <c r="A326"/>
      <c r="B326"/>
      <c r="C326"/>
      <c r="D326"/>
      <c r="E326"/>
      <c r="F326"/>
      <c r="G326"/>
      <c r="H326"/>
      <c r="I326"/>
      <c r="J326"/>
      <c r="K326"/>
      <c r="L326" s="88"/>
      <c r="M326" s="130">
        <f t="shared" si="27"/>
        <v>0</v>
      </c>
      <c r="N326" s="122">
        <f t="shared" si="28"/>
        <v>0</v>
      </c>
      <c r="O326" s="122">
        <f t="shared" si="32"/>
        <v>0</v>
      </c>
      <c r="P326" s="123" t="str">
        <f t="shared" si="30"/>
        <v>TG zu Wenig</v>
      </c>
      <c r="Q326" s="123" t="str">
        <f t="shared" si="31"/>
        <v>GUV zu Wenig</v>
      </c>
      <c r="R326" s="127">
        <f t="shared" si="29"/>
        <v>0</v>
      </c>
    </row>
    <row r="327" spans="1:18" s="117" customFormat="1" x14ac:dyDescent="0.2">
      <c r="A327"/>
      <c r="B327"/>
      <c r="C327"/>
      <c r="D327"/>
      <c r="E327"/>
      <c r="F327"/>
      <c r="G327"/>
      <c r="H327"/>
      <c r="I327"/>
      <c r="J327"/>
      <c r="K327"/>
      <c r="L327" s="88"/>
      <c r="M327" s="130">
        <f t="shared" si="27"/>
        <v>0</v>
      </c>
      <c r="N327" s="122">
        <f t="shared" si="28"/>
        <v>0</v>
      </c>
      <c r="O327" s="122">
        <f t="shared" si="32"/>
        <v>0</v>
      </c>
      <c r="P327" s="123" t="str">
        <f t="shared" si="30"/>
        <v>TG zu Wenig</v>
      </c>
      <c r="Q327" s="123" t="str">
        <f t="shared" si="31"/>
        <v>GUV zu Wenig</v>
      </c>
      <c r="R327" s="127">
        <f t="shared" si="29"/>
        <v>0</v>
      </c>
    </row>
    <row r="328" spans="1:18" s="117" customFormat="1" x14ac:dyDescent="0.2">
      <c r="A328"/>
      <c r="B328"/>
      <c r="C328"/>
      <c r="D328"/>
      <c r="E328"/>
      <c r="F328"/>
      <c r="G328"/>
      <c r="H328"/>
      <c r="I328"/>
      <c r="J328"/>
      <c r="K328"/>
      <c r="L328" s="88"/>
      <c r="M328" s="130">
        <f t="shared" si="27"/>
        <v>0</v>
      </c>
      <c r="N328" s="122">
        <f t="shared" si="28"/>
        <v>0</v>
      </c>
      <c r="O328" s="122">
        <f t="shared" si="32"/>
        <v>0</v>
      </c>
      <c r="P328" s="123" t="str">
        <f t="shared" si="30"/>
        <v>TG zu Wenig</v>
      </c>
      <c r="Q328" s="123" t="str">
        <f t="shared" si="31"/>
        <v>GUV zu Wenig</v>
      </c>
      <c r="R328" s="127">
        <f t="shared" si="29"/>
        <v>0</v>
      </c>
    </row>
    <row r="329" spans="1:18" s="117" customFormat="1" x14ac:dyDescent="0.2">
      <c r="A329"/>
      <c r="B329"/>
      <c r="C329"/>
      <c r="D329"/>
      <c r="E329"/>
      <c r="F329"/>
      <c r="G329"/>
      <c r="H329"/>
      <c r="I329"/>
      <c r="J329"/>
      <c r="K329"/>
      <c r="L329" s="88"/>
      <c r="M329" s="130">
        <f t="shared" si="27"/>
        <v>0</v>
      </c>
      <c r="N329" s="122">
        <f t="shared" si="28"/>
        <v>0</v>
      </c>
      <c r="O329" s="122">
        <f t="shared" si="32"/>
        <v>0</v>
      </c>
      <c r="P329" s="123" t="str">
        <f t="shared" si="30"/>
        <v>TG zu Wenig</v>
      </c>
      <c r="Q329" s="123" t="str">
        <f t="shared" si="31"/>
        <v>GUV zu Wenig</v>
      </c>
      <c r="R329" s="127">
        <f t="shared" si="29"/>
        <v>0</v>
      </c>
    </row>
    <row r="330" spans="1:18" s="117" customFormat="1" x14ac:dyDescent="0.2">
      <c r="A330"/>
      <c r="B330"/>
      <c r="C330"/>
      <c r="D330"/>
      <c r="E330"/>
      <c r="F330"/>
      <c r="G330"/>
      <c r="H330"/>
      <c r="I330"/>
      <c r="J330"/>
      <c r="K330"/>
      <c r="L330" s="88"/>
      <c r="M330" s="130">
        <f t="shared" si="27"/>
        <v>0</v>
      </c>
      <c r="N330" s="122">
        <f t="shared" si="28"/>
        <v>0</v>
      </c>
      <c r="O330" s="122">
        <f t="shared" si="32"/>
        <v>0</v>
      </c>
      <c r="P330" s="123" t="str">
        <f t="shared" si="30"/>
        <v>TG zu Wenig</v>
      </c>
      <c r="Q330" s="123" t="str">
        <f t="shared" si="31"/>
        <v>GUV zu Wenig</v>
      </c>
      <c r="R330" s="127">
        <f t="shared" si="29"/>
        <v>0</v>
      </c>
    </row>
    <row r="331" spans="1:18" s="117" customFormat="1" x14ac:dyDescent="0.2">
      <c r="A331"/>
      <c r="B331"/>
      <c r="C331"/>
      <c r="D331"/>
      <c r="E331"/>
      <c r="F331"/>
      <c r="G331"/>
      <c r="H331"/>
      <c r="I331"/>
      <c r="J331"/>
      <c r="K331"/>
      <c r="L331" s="88"/>
      <c r="M331" s="130">
        <f t="shared" ref="M331:M394" si="33">IF(G331="GUV",I331,0)</f>
        <v>0</v>
      </c>
      <c r="N331" s="122">
        <f t="shared" si="28"/>
        <v>0</v>
      </c>
      <c r="O331" s="122">
        <f t="shared" si="32"/>
        <v>0</v>
      </c>
      <c r="P331" s="123" t="str">
        <f t="shared" si="30"/>
        <v>TG zu Wenig</v>
      </c>
      <c r="Q331" s="123" t="str">
        <f t="shared" si="31"/>
        <v>GUV zu Wenig</v>
      </c>
      <c r="R331" s="127">
        <f t="shared" si="29"/>
        <v>0</v>
      </c>
    </row>
    <row r="332" spans="1:18" s="117" customFormat="1" x14ac:dyDescent="0.2">
      <c r="A332"/>
      <c r="B332"/>
      <c r="C332"/>
      <c r="D332"/>
      <c r="E332"/>
      <c r="F332"/>
      <c r="G332"/>
      <c r="H332"/>
      <c r="I332"/>
      <c r="J332"/>
      <c r="K332"/>
      <c r="L332" s="88"/>
      <c r="M332" s="130">
        <f t="shared" si="33"/>
        <v>0</v>
      </c>
      <c r="N332" s="122">
        <f t="shared" ref="N332:N395" si="34">IF(G332&gt;0,I332+N331,N331)</f>
        <v>0</v>
      </c>
      <c r="O332" s="122">
        <f t="shared" si="32"/>
        <v>0</v>
      </c>
      <c r="P332" s="123" t="str">
        <f t="shared" si="30"/>
        <v>TG zu Wenig</v>
      </c>
      <c r="Q332" s="123" t="str">
        <f t="shared" si="31"/>
        <v>GUV zu Wenig</v>
      </c>
      <c r="R332" s="127">
        <f t="shared" ref="R332:R395" si="35">IF(G332="GUV",1+R331,R331)</f>
        <v>0</v>
      </c>
    </row>
    <row r="333" spans="1:18" s="117" customFormat="1" x14ac:dyDescent="0.2">
      <c r="A333"/>
      <c r="B333"/>
      <c r="C333"/>
      <c r="D333"/>
      <c r="E333"/>
      <c r="F333"/>
      <c r="G333"/>
      <c r="H333"/>
      <c r="I333"/>
      <c r="J333"/>
      <c r="K333"/>
      <c r="L333" s="88"/>
      <c r="M333" s="130">
        <f t="shared" si="33"/>
        <v>0</v>
      </c>
      <c r="N333" s="122">
        <f t="shared" si="34"/>
        <v>0</v>
      </c>
      <c r="O333" s="122">
        <f t="shared" si="32"/>
        <v>0</v>
      </c>
      <c r="P333" s="123" t="str">
        <f t="shared" si="30"/>
        <v>TG zu Wenig</v>
      </c>
      <c r="Q333" s="123" t="str">
        <f t="shared" si="31"/>
        <v>GUV zu Wenig</v>
      </c>
      <c r="R333" s="127">
        <f t="shared" si="35"/>
        <v>0</v>
      </c>
    </row>
    <row r="334" spans="1:18" s="117" customFormat="1" x14ac:dyDescent="0.2">
      <c r="A334"/>
      <c r="B334"/>
      <c r="C334"/>
      <c r="D334"/>
      <c r="E334"/>
      <c r="F334"/>
      <c r="G334"/>
      <c r="H334"/>
      <c r="I334"/>
      <c r="J334"/>
      <c r="K334"/>
      <c r="L334" s="88"/>
      <c r="M334" s="130">
        <f t="shared" si="33"/>
        <v>0</v>
      </c>
      <c r="N334" s="122">
        <f t="shared" si="34"/>
        <v>0</v>
      </c>
      <c r="O334" s="122">
        <f t="shared" si="32"/>
        <v>0</v>
      </c>
      <c r="P334" s="123" t="str">
        <f t="shared" ref="P334:P397" si="36">IF(N334&gt;=$N$2,"TG OK","TG zu Wenig")</f>
        <v>TG zu Wenig</v>
      </c>
      <c r="Q334" s="123" t="str">
        <f t="shared" ref="Q334:Q397" si="37">IF(O334&gt;=$N$3,"GUV OK","GUV zu Wenig")</f>
        <v>GUV zu Wenig</v>
      </c>
      <c r="R334" s="127">
        <f t="shared" si="35"/>
        <v>0</v>
      </c>
    </row>
    <row r="335" spans="1:18" s="117" customFormat="1" x14ac:dyDescent="0.2">
      <c r="A335"/>
      <c r="B335"/>
      <c r="C335"/>
      <c r="D335"/>
      <c r="E335"/>
      <c r="F335"/>
      <c r="G335"/>
      <c r="H335"/>
      <c r="I335"/>
      <c r="J335"/>
      <c r="K335"/>
      <c r="L335" s="88"/>
      <c r="M335" s="130">
        <f t="shared" si="33"/>
        <v>0</v>
      </c>
      <c r="N335" s="122">
        <f t="shared" si="34"/>
        <v>0</v>
      </c>
      <c r="O335" s="122">
        <f t="shared" si="32"/>
        <v>0</v>
      </c>
      <c r="P335" s="123" t="str">
        <f t="shared" si="36"/>
        <v>TG zu Wenig</v>
      </c>
      <c r="Q335" s="123" t="str">
        <f t="shared" si="37"/>
        <v>GUV zu Wenig</v>
      </c>
      <c r="R335" s="127">
        <f t="shared" si="35"/>
        <v>0</v>
      </c>
    </row>
    <row r="336" spans="1:18" s="117" customFormat="1" x14ac:dyDescent="0.2">
      <c r="A336"/>
      <c r="B336"/>
      <c r="C336"/>
      <c r="D336"/>
      <c r="E336"/>
      <c r="F336"/>
      <c r="G336"/>
      <c r="H336"/>
      <c r="I336"/>
      <c r="J336"/>
      <c r="K336"/>
      <c r="L336" s="88"/>
      <c r="M336" s="130">
        <f t="shared" si="33"/>
        <v>0</v>
      </c>
      <c r="N336" s="122">
        <f t="shared" si="34"/>
        <v>0</v>
      </c>
      <c r="O336" s="122">
        <f t="shared" si="32"/>
        <v>0</v>
      </c>
      <c r="P336" s="123" t="str">
        <f t="shared" si="36"/>
        <v>TG zu Wenig</v>
      </c>
      <c r="Q336" s="123" t="str">
        <f t="shared" si="37"/>
        <v>GUV zu Wenig</v>
      </c>
      <c r="R336" s="127">
        <f t="shared" si="35"/>
        <v>0</v>
      </c>
    </row>
    <row r="337" spans="1:18" s="117" customFormat="1" x14ac:dyDescent="0.2">
      <c r="A337"/>
      <c r="B337"/>
      <c r="C337"/>
      <c r="D337"/>
      <c r="E337"/>
      <c r="F337"/>
      <c r="G337"/>
      <c r="H337"/>
      <c r="I337"/>
      <c r="J337"/>
      <c r="K337"/>
      <c r="L337" s="88"/>
      <c r="M337" s="130">
        <f t="shared" si="33"/>
        <v>0</v>
      </c>
      <c r="N337" s="122">
        <f t="shared" si="34"/>
        <v>0</v>
      </c>
      <c r="O337" s="122">
        <f t="shared" si="32"/>
        <v>0</v>
      </c>
      <c r="P337" s="123" t="str">
        <f t="shared" si="36"/>
        <v>TG zu Wenig</v>
      </c>
      <c r="Q337" s="123" t="str">
        <f t="shared" si="37"/>
        <v>GUV zu Wenig</v>
      </c>
      <c r="R337" s="127">
        <f t="shared" si="35"/>
        <v>0</v>
      </c>
    </row>
    <row r="338" spans="1:18" s="117" customFormat="1" x14ac:dyDescent="0.2">
      <c r="A338"/>
      <c r="B338"/>
      <c r="C338"/>
      <c r="D338"/>
      <c r="E338"/>
      <c r="F338"/>
      <c r="G338"/>
      <c r="H338"/>
      <c r="I338"/>
      <c r="J338"/>
      <c r="K338"/>
      <c r="L338" s="88"/>
      <c r="M338" s="130">
        <f t="shared" si="33"/>
        <v>0</v>
      </c>
      <c r="N338" s="122">
        <f t="shared" si="34"/>
        <v>0</v>
      </c>
      <c r="O338" s="122">
        <f t="shared" si="32"/>
        <v>0</v>
      </c>
      <c r="P338" s="123" t="str">
        <f t="shared" si="36"/>
        <v>TG zu Wenig</v>
      </c>
      <c r="Q338" s="123" t="str">
        <f t="shared" si="37"/>
        <v>GUV zu Wenig</v>
      </c>
      <c r="R338" s="127">
        <f t="shared" si="35"/>
        <v>0</v>
      </c>
    </row>
    <row r="339" spans="1:18" s="117" customFormat="1" x14ac:dyDescent="0.2">
      <c r="A339"/>
      <c r="B339"/>
      <c r="C339"/>
      <c r="D339"/>
      <c r="E339"/>
      <c r="F339"/>
      <c r="G339"/>
      <c r="H339"/>
      <c r="I339"/>
      <c r="J339"/>
      <c r="K339"/>
      <c r="L339" s="88"/>
      <c r="M339" s="130">
        <f t="shared" si="33"/>
        <v>0</v>
      </c>
      <c r="N339" s="122">
        <f t="shared" si="34"/>
        <v>0</v>
      </c>
      <c r="O339" s="122">
        <f t="shared" si="32"/>
        <v>0</v>
      </c>
      <c r="P339" s="123" t="str">
        <f t="shared" si="36"/>
        <v>TG zu Wenig</v>
      </c>
      <c r="Q339" s="123" t="str">
        <f t="shared" si="37"/>
        <v>GUV zu Wenig</v>
      </c>
      <c r="R339" s="127">
        <f t="shared" si="35"/>
        <v>0</v>
      </c>
    </row>
    <row r="340" spans="1:18" s="117" customFormat="1" x14ac:dyDescent="0.2">
      <c r="A340"/>
      <c r="B340"/>
      <c r="C340"/>
      <c r="D340"/>
      <c r="E340"/>
      <c r="F340"/>
      <c r="G340"/>
      <c r="H340"/>
      <c r="I340"/>
      <c r="J340"/>
      <c r="K340"/>
      <c r="L340" s="88"/>
      <c r="M340" s="130">
        <f t="shared" si="33"/>
        <v>0</v>
      </c>
      <c r="N340" s="122">
        <f t="shared" si="34"/>
        <v>0</v>
      </c>
      <c r="O340" s="122">
        <f t="shared" si="32"/>
        <v>0</v>
      </c>
      <c r="P340" s="123" t="str">
        <f t="shared" si="36"/>
        <v>TG zu Wenig</v>
      </c>
      <c r="Q340" s="123" t="str">
        <f t="shared" si="37"/>
        <v>GUV zu Wenig</v>
      </c>
      <c r="R340" s="127">
        <f t="shared" si="35"/>
        <v>0</v>
      </c>
    </row>
    <row r="341" spans="1:18" s="117" customFormat="1" x14ac:dyDescent="0.2">
      <c r="A341"/>
      <c r="B341"/>
      <c r="C341"/>
      <c r="D341"/>
      <c r="E341"/>
      <c r="F341"/>
      <c r="G341"/>
      <c r="H341"/>
      <c r="I341"/>
      <c r="J341"/>
      <c r="K341"/>
      <c r="L341" s="88"/>
      <c r="M341" s="130">
        <f t="shared" si="33"/>
        <v>0</v>
      </c>
      <c r="N341" s="122">
        <f t="shared" si="34"/>
        <v>0</v>
      </c>
      <c r="O341" s="122">
        <f t="shared" si="32"/>
        <v>0</v>
      </c>
      <c r="P341" s="123" t="str">
        <f t="shared" si="36"/>
        <v>TG zu Wenig</v>
      </c>
      <c r="Q341" s="123" t="str">
        <f t="shared" si="37"/>
        <v>GUV zu Wenig</v>
      </c>
      <c r="R341" s="127">
        <f t="shared" si="35"/>
        <v>0</v>
      </c>
    </row>
    <row r="342" spans="1:18" s="117" customFormat="1" x14ac:dyDescent="0.2">
      <c r="A342"/>
      <c r="B342"/>
      <c r="C342"/>
      <c r="D342"/>
      <c r="E342"/>
      <c r="F342"/>
      <c r="G342"/>
      <c r="H342"/>
      <c r="I342"/>
      <c r="J342"/>
      <c r="K342"/>
      <c r="L342" s="88"/>
      <c r="M342" s="130">
        <f t="shared" si="33"/>
        <v>0</v>
      </c>
      <c r="N342" s="122">
        <f t="shared" si="34"/>
        <v>0</v>
      </c>
      <c r="O342" s="122">
        <f t="shared" si="32"/>
        <v>0</v>
      </c>
      <c r="P342" s="123" t="str">
        <f t="shared" si="36"/>
        <v>TG zu Wenig</v>
      </c>
      <c r="Q342" s="123" t="str">
        <f t="shared" si="37"/>
        <v>GUV zu Wenig</v>
      </c>
      <c r="R342" s="127">
        <f t="shared" si="35"/>
        <v>0</v>
      </c>
    </row>
    <row r="343" spans="1:18" s="117" customFormat="1" x14ac:dyDescent="0.2">
      <c r="A343"/>
      <c r="B343"/>
      <c r="C343"/>
      <c r="D343"/>
      <c r="E343"/>
      <c r="F343"/>
      <c r="G343"/>
      <c r="H343"/>
      <c r="I343"/>
      <c r="J343"/>
      <c r="K343"/>
      <c r="L343" s="88"/>
      <c r="M343" s="130">
        <f t="shared" si="33"/>
        <v>0</v>
      </c>
      <c r="N343" s="122">
        <f t="shared" si="34"/>
        <v>0</v>
      </c>
      <c r="O343" s="122">
        <f t="shared" si="32"/>
        <v>0</v>
      </c>
      <c r="P343" s="123" t="str">
        <f t="shared" si="36"/>
        <v>TG zu Wenig</v>
      </c>
      <c r="Q343" s="123" t="str">
        <f t="shared" si="37"/>
        <v>GUV zu Wenig</v>
      </c>
      <c r="R343" s="127">
        <f t="shared" si="35"/>
        <v>0</v>
      </c>
    </row>
    <row r="344" spans="1:18" s="117" customFormat="1" x14ac:dyDescent="0.2">
      <c r="A344"/>
      <c r="B344"/>
      <c r="C344"/>
      <c r="D344"/>
      <c r="E344"/>
      <c r="F344"/>
      <c r="G344"/>
      <c r="H344"/>
      <c r="I344"/>
      <c r="J344"/>
      <c r="K344"/>
      <c r="L344" s="88"/>
      <c r="M344" s="130">
        <f t="shared" si="33"/>
        <v>0</v>
      </c>
      <c r="N344" s="122">
        <f t="shared" si="34"/>
        <v>0</v>
      </c>
      <c r="O344" s="122">
        <f t="shared" si="32"/>
        <v>0</v>
      </c>
      <c r="P344" s="123" t="str">
        <f t="shared" si="36"/>
        <v>TG zu Wenig</v>
      </c>
      <c r="Q344" s="123" t="str">
        <f t="shared" si="37"/>
        <v>GUV zu Wenig</v>
      </c>
      <c r="R344" s="127">
        <f t="shared" si="35"/>
        <v>0</v>
      </c>
    </row>
    <row r="345" spans="1:18" s="117" customFormat="1" x14ac:dyDescent="0.2">
      <c r="A345"/>
      <c r="B345"/>
      <c r="C345"/>
      <c r="D345"/>
      <c r="E345"/>
      <c r="F345"/>
      <c r="G345"/>
      <c r="H345"/>
      <c r="I345"/>
      <c r="J345"/>
      <c r="K345"/>
      <c r="L345" s="89"/>
      <c r="M345" s="130">
        <f t="shared" si="33"/>
        <v>0</v>
      </c>
      <c r="N345" s="122">
        <f t="shared" si="34"/>
        <v>0</v>
      </c>
      <c r="O345" s="122">
        <f t="shared" si="32"/>
        <v>0</v>
      </c>
      <c r="P345" s="123" t="str">
        <f t="shared" si="36"/>
        <v>TG zu Wenig</v>
      </c>
      <c r="Q345" s="123" t="str">
        <f t="shared" si="37"/>
        <v>GUV zu Wenig</v>
      </c>
      <c r="R345" s="127">
        <f t="shared" si="35"/>
        <v>0</v>
      </c>
    </row>
    <row r="346" spans="1:18" s="117" customFormat="1" x14ac:dyDescent="0.2">
      <c r="A346"/>
      <c r="B346"/>
      <c r="C346"/>
      <c r="D346"/>
      <c r="E346"/>
      <c r="F346"/>
      <c r="G346"/>
      <c r="H346"/>
      <c r="I346"/>
      <c r="J346"/>
      <c r="K346"/>
      <c r="L346" s="89"/>
      <c r="M346" s="130">
        <f t="shared" si="33"/>
        <v>0</v>
      </c>
      <c r="N346" s="122">
        <f t="shared" si="34"/>
        <v>0</v>
      </c>
      <c r="O346" s="122">
        <f t="shared" si="32"/>
        <v>0</v>
      </c>
      <c r="P346" s="123" t="str">
        <f t="shared" si="36"/>
        <v>TG zu Wenig</v>
      </c>
      <c r="Q346" s="123" t="str">
        <f t="shared" si="37"/>
        <v>GUV zu Wenig</v>
      </c>
      <c r="R346" s="127">
        <f t="shared" si="35"/>
        <v>0</v>
      </c>
    </row>
    <row r="347" spans="1:18" s="117" customFormat="1" x14ac:dyDescent="0.2">
      <c r="A347"/>
      <c r="B347"/>
      <c r="C347"/>
      <c r="D347"/>
      <c r="E347"/>
      <c r="F347"/>
      <c r="G347"/>
      <c r="H347"/>
      <c r="I347"/>
      <c r="J347"/>
      <c r="K347"/>
      <c r="L347" s="89"/>
      <c r="M347" s="130">
        <f t="shared" si="33"/>
        <v>0</v>
      </c>
      <c r="N347" s="122">
        <f t="shared" si="34"/>
        <v>0</v>
      </c>
      <c r="O347" s="122">
        <f t="shared" si="32"/>
        <v>0</v>
      </c>
      <c r="P347" s="123" t="str">
        <f t="shared" si="36"/>
        <v>TG zu Wenig</v>
      </c>
      <c r="Q347" s="123" t="str">
        <f t="shared" si="37"/>
        <v>GUV zu Wenig</v>
      </c>
      <c r="R347" s="127">
        <f t="shared" si="35"/>
        <v>0</v>
      </c>
    </row>
    <row r="348" spans="1:18" s="117" customFormat="1" x14ac:dyDescent="0.2">
      <c r="A348"/>
      <c r="B348"/>
      <c r="C348"/>
      <c r="D348"/>
      <c r="E348"/>
      <c r="F348"/>
      <c r="G348"/>
      <c r="H348"/>
      <c r="I348"/>
      <c r="J348"/>
      <c r="K348"/>
      <c r="L348" s="89"/>
      <c r="M348" s="130">
        <f t="shared" si="33"/>
        <v>0</v>
      </c>
      <c r="N348" s="122">
        <f t="shared" si="34"/>
        <v>0</v>
      </c>
      <c r="O348" s="122">
        <f t="shared" si="32"/>
        <v>0</v>
      </c>
      <c r="P348" s="123" t="str">
        <f t="shared" si="36"/>
        <v>TG zu Wenig</v>
      </c>
      <c r="Q348" s="123" t="str">
        <f t="shared" si="37"/>
        <v>GUV zu Wenig</v>
      </c>
      <c r="R348" s="127">
        <f t="shared" si="35"/>
        <v>0</v>
      </c>
    </row>
    <row r="349" spans="1:18" s="117" customFormat="1" x14ac:dyDescent="0.2">
      <c r="A349"/>
      <c r="B349"/>
      <c r="C349"/>
      <c r="D349"/>
      <c r="E349"/>
      <c r="F349"/>
      <c r="G349"/>
      <c r="H349"/>
      <c r="I349"/>
      <c r="J349"/>
      <c r="K349"/>
      <c r="L349" s="89"/>
      <c r="M349" s="130">
        <f t="shared" si="33"/>
        <v>0</v>
      </c>
      <c r="N349" s="122">
        <f t="shared" si="34"/>
        <v>0</v>
      </c>
      <c r="O349" s="122">
        <f t="shared" si="32"/>
        <v>0</v>
      </c>
      <c r="P349" s="123" t="str">
        <f t="shared" si="36"/>
        <v>TG zu Wenig</v>
      </c>
      <c r="Q349" s="123" t="str">
        <f t="shared" si="37"/>
        <v>GUV zu Wenig</v>
      </c>
      <c r="R349" s="127">
        <f t="shared" si="35"/>
        <v>0</v>
      </c>
    </row>
    <row r="350" spans="1:18" s="117" customFormat="1" x14ac:dyDescent="0.2">
      <c r="A350"/>
      <c r="B350"/>
      <c r="C350"/>
      <c r="D350"/>
      <c r="E350"/>
      <c r="F350"/>
      <c r="G350"/>
      <c r="H350"/>
      <c r="I350"/>
      <c r="J350"/>
      <c r="K350"/>
      <c r="L350" s="89"/>
      <c r="M350" s="130">
        <f t="shared" si="33"/>
        <v>0</v>
      </c>
      <c r="N350" s="122">
        <f t="shared" si="34"/>
        <v>0</v>
      </c>
      <c r="O350" s="122">
        <f t="shared" si="32"/>
        <v>0</v>
      </c>
      <c r="P350" s="123" t="str">
        <f t="shared" si="36"/>
        <v>TG zu Wenig</v>
      </c>
      <c r="Q350" s="123" t="str">
        <f t="shared" si="37"/>
        <v>GUV zu Wenig</v>
      </c>
      <c r="R350" s="127">
        <f t="shared" si="35"/>
        <v>0</v>
      </c>
    </row>
    <row r="351" spans="1:18" s="117" customFormat="1" x14ac:dyDescent="0.2">
      <c r="A351"/>
      <c r="B351"/>
      <c r="C351"/>
      <c r="D351"/>
      <c r="E351"/>
      <c r="F351"/>
      <c r="G351"/>
      <c r="H351"/>
      <c r="I351"/>
      <c r="J351"/>
      <c r="K351"/>
      <c r="L351" s="89"/>
      <c r="M351" s="130">
        <f t="shared" si="33"/>
        <v>0</v>
      </c>
      <c r="N351" s="122">
        <f t="shared" si="34"/>
        <v>0</v>
      </c>
      <c r="O351" s="122">
        <f t="shared" si="32"/>
        <v>0</v>
      </c>
      <c r="P351" s="123" t="str">
        <f t="shared" si="36"/>
        <v>TG zu Wenig</v>
      </c>
      <c r="Q351" s="123" t="str">
        <f t="shared" si="37"/>
        <v>GUV zu Wenig</v>
      </c>
      <c r="R351" s="127">
        <f t="shared" si="35"/>
        <v>0</v>
      </c>
    </row>
    <row r="352" spans="1:18" s="117" customFormat="1" x14ac:dyDescent="0.2">
      <c r="A352"/>
      <c r="B352"/>
      <c r="C352"/>
      <c r="D352"/>
      <c r="E352"/>
      <c r="F352"/>
      <c r="G352"/>
      <c r="H352"/>
      <c r="I352"/>
      <c r="J352"/>
      <c r="K352"/>
      <c r="L352" s="89"/>
      <c r="M352" s="130">
        <f t="shared" si="33"/>
        <v>0</v>
      </c>
      <c r="N352" s="122">
        <f t="shared" si="34"/>
        <v>0</v>
      </c>
      <c r="O352" s="122">
        <f t="shared" si="32"/>
        <v>0</v>
      </c>
      <c r="P352" s="123" t="str">
        <f t="shared" si="36"/>
        <v>TG zu Wenig</v>
      </c>
      <c r="Q352" s="123" t="str">
        <f t="shared" si="37"/>
        <v>GUV zu Wenig</v>
      </c>
      <c r="R352" s="127">
        <f t="shared" si="35"/>
        <v>0</v>
      </c>
    </row>
    <row r="353" spans="1:18" s="117" customFormat="1" x14ac:dyDescent="0.2">
      <c r="A353"/>
      <c r="B353"/>
      <c r="C353"/>
      <c r="D353"/>
      <c r="E353"/>
      <c r="F353"/>
      <c r="G353"/>
      <c r="H353"/>
      <c r="I353"/>
      <c r="J353"/>
      <c r="K353"/>
      <c r="L353" s="89"/>
      <c r="M353" s="130">
        <f t="shared" si="33"/>
        <v>0</v>
      </c>
      <c r="N353" s="122">
        <f t="shared" si="34"/>
        <v>0</v>
      </c>
      <c r="O353" s="122">
        <f t="shared" si="32"/>
        <v>0</v>
      </c>
      <c r="P353" s="123" t="str">
        <f t="shared" si="36"/>
        <v>TG zu Wenig</v>
      </c>
      <c r="Q353" s="123" t="str">
        <f t="shared" si="37"/>
        <v>GUV zu Wenig</v>
      </c>
      <c r="R353" s="127">
        <f t="shared" si="35"/>
        <v>0</v>
      </c>
    </row>
    <row r="354" spans="1:18" s="117" customFormat="1" x14ac:dyDescent="0.2">
      <c r="A354"/>
      <c r="B354"/>
      <c r="C354"/>
      <c r="D354"/>
      <c r="E354"/>
      <c r="F354"/>
      <c r="G354"/>
      <c r="H354"/>
      <c r="I354"/>
      <c r="J354"/>
      <c r="K354"/>
      <c r="L354" s="89"/>
      <c r="M354" s="130">
        <f t="shared" si="33"/>
        <v>0</v>
      </c>
      <c r="N354" s="122">
        <f t="shared" si="34"/>
        <v>0</v>
      </c>
      <c r="O354" s="122">
        <f t="shared" si="32"/>
        <v>0</v>
      </c>
      <c r="P354" s="123" t="str">
        <f t="shared" si="36"/>
        <v>TG zu Wenig</v>
      </c>
      <c r="Q354" s="123" t="str">
        <f t="shared" si="37"/>
        <v>GUV zu Wenig</v>
      </c>
      <c r="R354" s="127">
        <f t="shared" si="35"/>
        <v>0</v>
      </c>
    </row>
    <row r="355" spans="1:18" s="117" customFormat="1" x14ac:dyDescent="0.2">
      <c r="A355"/>
      <c r="B355"/>
      <c r="C355"/>
      <c r="D355"/>
      <c r="E355"/>
      <c r="F355"/>
      <c r="G355"/>
      <c r="H355"/>
      <c r="I355"/>
      <c r="J355"/>
      <c r="K355"/>
      <c r="L355" s="89"/>
      <c r="M355" s="130">
        <f t="shared" si="33"/>
        <v>0</v>
      </c>
      <c r="N355" s="122">
        <f t="shared" si="34"/>
        <v>0</v>
      </c>
      <c r="O355" s="122">
        <f t="shared" si="32"/>
        <v>0</v>
      </c>
      <c r="P355" s="123" t="str">
        <f t="shared" si="36"/>
        <v>TG zu Wenig</v>
      </c>
      <c r="Q355" s="123" t="str">
        <f t="shared" si="37"/>
        <v>GUV zu Wenig</v>
      </c>
      <c r="R355" s="127">
        <f t="shared" si="35"/>
        <v>0</v>
      </c>
    </row>
    <row r="356" spans="1:18" s="117" customFormat="1" x14ac:dyDescent="0.2">
      <c r="A356"/>
      <c r="B356"/>
      <c r="C356"/>
      <c r="D356"/>
      <c r="E356"/>
      <c r="F356"/>
      <c r="G356"/>
      <c r="H356"/>
      <c r="I356"/>
      <c r="J356"/>
      <c r="K356"/>
      <c r="L356" s="89"/>
      <c r="M356" s="130">
        <f t="shared" si="33"/>
        <v>0</v>
      </c>
      <c r="N356" s="122">
        <f t="shared" si="34"/>
        <v>0</v>
      </c>
      <c r="O356" s="122">
        <f t="shared" si="32"/>
        <v>0</v>
      </c>
      <c r="P356" s="123" t="str">
        <f t="shared" si="36"/>
        <v>TG zu Wenig</v>
      </c>
      <c r="Q356" s="123" t="str">
        <f t="shared" si="37"/>
        <v>GUV zu Wenig</v>
      </c>
      <c r="R356" s="127">
        <f t="shared" si="35"/>
        <v>0</v>
      </c>
    </row>
    <row r="357" spans="1:18" s="117" customFormat="1" x14ac:dyDescent="0.2">
      <c r="A357"/>
      <c r="B357"/>
      <c r="C357"/>
      <c r="D357"/>
      <c r="E357"/>
      <c r="F357"/>
      <c r="G357"/>
      <c r="H357"/>
      <c r="I357"/>
      <c r="J357"/>
      <c r="K357"/>
      <c r="L357" s="89"/>
      <c r="M357" s="130">
        <f t="shared" si="33"/>
        <v>0</v>
      </c>
      <c r="N357" s="122">
        <f t="shared" si="34"/>
        <v>0</v>
      </c>
      <c r="O357" s="122">
        <f t="shared" si="32"/>
        <v>0</v>
      </c>
      <c r="P357" s="123" t="str">
        <f t="shared" si="36"/>
        <v>TG zu Wenig</v>
      </c>
      <c r="Q357" s="123" t="str">
        <f t="shared" si="37"/>
        <v>GUV zu Wenig</v>
      </c>
      <c r="R357" s="127">
        <f t="shared" si="35"/>
        <v>0</v>
      </c>
    </row>
    <row r="358" spans="1:18" s="117" customFormat="1" x14ac:dyDescent="0.2">
      <c r="A358"/>
      <c r="B358"/>
      <c r="C358"/>
      <c r="D358"/>
      <c r="E358"/>
      <c r="F358"/>
      <c r="G358"/>
      <c r="H358"/>
      <c r="I358"/>
      <c r="J358"/>
      <c r="K358"/>
      <c r="L358" s="89"/>
      <c r="M358" s="130">
        <f t="shared" si="33"/>
        <v>0</v>
      </c>
      <c r="N358" s="122">
        <f t="shared" si="34"/>
        <v>0</v>
      </c>
      <c r="O358" s="122">
        <f t="shared" si="32"/>
        <v>0</v>
      </c>
      <c r="P358" s="123" t="str">
        <f t="shared" si="36"/>
        <v>TG zu Wenig</v>
      </c>
      <c r="Q358" s="123" t="str">
        <f t="shared" si="37"/>
        <v>GUV zu Wenig</v>
      </c>
      <c r="R358" s="127">
        <f t="shared" si="35"/>
        <v>0</v>
      </c>
    </row>
    <row r="359" spans="1:18" s="117" customFormat="1" x14ac:dyDescent="0.2">
      <c r="A359"/>
      <c r="B359"/>
      <c r="C359"/>
      <c r="D359"/>
      <c r="E359"/>
      <c r="F359"/>
      <c r="G359"/>
      <c r="H359"/>
      <c r="I359"/>
      <c r="J359"/>
      <c r="K359"/>
      <c r="L359" s="89"/>
      <c r="M359" s="130">
        <f t="shared" si="33"/>
        <v>0</v>
      </c>
      <c r="N359" s="122">
        <f t="shared" si="34"/>
        <v>0</v>
      </c>
      <c r="O359" s="122">
        <f t="shared" si="32"/>
        <v>0</v>
      </c>
      <c r="P359" s="123" t="str">
        <f t="shared" si="36"/>
        <v>TG zu Wenig</v>
      </c>
      <c r="Q359" s="123" t="str">
        <f t="shared" si="37"/>
        <v>GUV zu Wenig</v>
      </c>
      <c r="R359" s="127">
        <f t="shared" si="35"/>
        <v>0</v>
      </c>
    </row>
    <row r="360" spans="1:18" s="117" customFormat="1" x14ac:dyDescent="0.2">
      <c r="A360"/>
      <c r="B360"/>
      <c r="C360"/>
      <c r="D360"/>
      <c r="E360"/>
      <c r="F360"/>
      <c r="G360"/>
      <c r="H360"/>
      <c r="I360"/>
      <c r="J360"/>
      <c r="K360"/>
      <c r="L360" s="89"/>
      <c r="M360" s="130">
        <f t="shared" si="33"/>
        <v>0</v>
      </c>
      <c r="N360" s="122">
        <f t="shared" si="34"/>
        <v>0</v>
      </c>
      <c r="O360" s="122">
        <f t="shared" si="32"/>
        <v>0</v>
      </c>
      <c r="P360" s="123" t="str">
        <f t="shared" si="36"/>
        <v>TG zu Wenig</v>
      </c>
      <c r="Q360" s="123" t="str">
        <f t="shared" si="37"/>
        <v>GUV zu Wenig</v>
      </c>
      <c r="R360" s="127">
        <f t="shared" si="35"/>
        <v>0</v>
      </c>
    </row>
    <row r="361" spans="1:18" s="117" customFormat="1" x14ac:dyDescent="0.2">
      <c r="A361"/>
      <c r="B361"/>
      <c r="C361"/>
      <c r="D361"/>
      <c r="E361"/>
      <c r="F361"/>
      <c r="G361"/>
      <c r="H361"/>
      <c r="I361"/>
      <c r="J361"/>
      <c r="K361"/>
      <c r="L361" s="89"/>
      <c r="M361" s="130">
        <f t="shared" si="33"/>
        <v>0</v>
      </c>
      <c r="N361" s="122">
        <f t="shared" si="34"/>
        <v>0</v>
      </c>
      <c r="O361" s="122">
        <f t="shared" si="32"/>
        <v>0</v>
      </c>
      <c r="P361" s="123" t="str">
        <f t="shared" si="36"/>
        <v>TG zu Wenig</v>
      </c>
      <c r="Q361" s="123" t="str">
        <f t="shared" si="37"/>
        <v>GUV zu Wenig</v>
      </c>
      <c r="R361" s="127">
        <f t="shared" si="35"/>
        <v>0</v>
      </c>
    </row>
    <row r="362" spans="1:18" s="117" customFormat="1" x14ac:dyDescent="0.2">
      <c r="A362"/>
      <c r="B362"/>
      <c r="C362"/>
      <c r="D362"/>
      <c r="E362"/>
      <c r="F362"/>
      <c r="G362"/>
      <c r="H362"/>
      <c r="I362"/>
      <c r="J362"/>
      <c r="K362"/>
      <c r="L362" s="89"/>
      <c r="M362" s="130">
        <f t="shared" si="33"/>
        <v>0</v>
      </c>
      <c r="N362" s="122">
        <f t="shared" si="34"/>
        <v>0</v>
      </c>
      <c r="O362" s="122">
        <f t="shared" si="32"/>
        <v>0</v>
      </c>
      <c r="P362" s="123" t="str">
        <f t="shared" si="36"/>
        <v>TG zu Wenig</v>
      </c>
      <c r="Q362" s="123" t="str">
        <f t="shared" si="37"/>
        <v>GUV zu Wenig</v>
      </c>
      <c r="R362" s="127">
        <f t="shared" si="35"/>
        <v>0</v>
      </c>
    </row>
    <row r="363" spans="1:18" s="117" customFormat="1" x14ac:dyDescent="0.2">
      <c r="A363"/>
      <c r="B363"/>
      <c r="C363"/>
      <c r="D363"/>
      <c r="E363"/>
      <c r="F363"/>
      <c r="G363"/>
      <c r="H363"/>
      <c r="I363"/>
      <c r="J363"/>
      <c r="K363"/>
      <c r="L363" s="89"/>
      <c r="M363" s="130">
        <f t="shared" si="33"/>
        <v>0</v>
      </c>
      <c r="N363" s="122">
        <f t="shared" si="34"/>
        <v>0</v>
      </c>
      <c r="O363" s="122">
        <f t="shared" si="32"/>
        <v>0</v>
      </c>
      <c r="P363" s="123" t="str">
        <f t="shared" si="36"/>
        <v>TG zu Wenig</v>
      </c>
      <c r="Q363" s="123" t="str">
        <f t="shared" si="37"/>
        <v>GUV zu Wenig</v>
      </c>
      <c r="R363" s="127">
        <f t="shared" si="35"/>
        <v>0</v>
      </c>
    </row>
    <row r="364" spans="1:18" s="117" customFormat="1" x14ac:dyDescent="0.2">
      <c r="A364"/>
      <c r="B364"/>
      <c r="C364"/>
      <c r="D364"/>
      <c r="E364"/>
      <c r="F364"/>
      <c r="G364"/>
      <c r="H364"/>
      <c r="I364"/>
      <c r="J364"/>
      <c r="K364"/>
      <c r="L364" s="89"/>
      <c r="M364" s="130">
        <f t="shared" si="33"/>
        <v>0</v>
      </c>
      <c r="N364" s="122">
        <f t="shared" si="34"/>
        <v>0</v>
      </c>
      <c r="O364" s="122">
        <f t="shared" si="32"/>
        <v>0</v>
      </c>
      <c r="P364" s="123" t="str">
        <f t="shared" si="36"/>
        <v>TG zu Wenig</v>
      </c>
      <c r="Q364" s="123" t="str">
        <f t="shared" si="37"/>
        <v>GUV zu Wenig</v>
      </c>
      <c r="R364" s="127">
        <f t="shared" si="35"/>
        <v>0</v>
      </c>
    </row>
    <row r="365" spans="1:18" s="117" customFormat="1" x14ac:dyDescent="0.2">
      <c r="A365"/>
      <c r="B365"/>
      <c r="C365"/>
      <c r="D365"/>
      <c r="E365"/>
      <c r="F365"/>
      <c r="G365"/>
      <c r="H365"/>
      <c r="I365"/>
      <c r="J365"/>
      <c r="K365"/>
      <c r="L365" s="89"/>
      <c r="M365" s="130">
        <f t="shared" si="33"/>
        <v>0</v>
      </c>
      <c r="N365" s="122">
        <f t="shared" si="34"/>
        <v>0</v>
      </c>
      <c r="O365" s="122">
        <f t="shared" si="32"/>
        <v>0</v>
      </c>
      <c r="P365" s="123" t="str">
        <f t="shared" si="36"/>
        <v>TG zu Wenig</v>
      </c>
      <c r="Q365" s="123" t="str">
        <f t="shared" si="37"/>
        <v>GUV zu Wenig</v>
      </c>
      <c r="R365" s="127">
        <f t="shared" si="35"/>
        <v>0</v>
      </c>
    </row>
    <row r="366" spans="1:18" s="117" customFormat="1" x14ac:dyDescent="0.2">
      <c r="A366"/>
      <c r="B366"/>
      <c r="C366"/>
      <c r="D366"/>
      <c r="E366"/>
      <c r="F366"/>
      <c r="G366"/>
      <c r="H366"/>
      <c r="I366"/>
      <c r="J366"/>
      <c r="K366"/>
      <c r="L366" s="89"/>
      <c r="M366" s="130">
        <f t="shared" si="33"/>
        <v>0</v>
      </c>
      <c r="N366" s="122">
        <f t="shared" si="34"/>
        <v>0</v>
      </c>
      <c r="O366" s="122">
        <f t="shared" si="32"/>
        <v>0</v>
      </c>
      <c r="P366" s="123" t="str">
        <f t="shared" si="36"/>
        <v>TG zu Wenig</v>
      </c>
      <c r="Q366" s="123" t="str">
        <f t="shared" si="37"/>
        <v>GUV zu Wenig</v>
      </c>
      <c r="R366" s="127">
        <f t="shared" si="35"/>
        <v>0</v>
      </c>
    </row>
    <row r="367" spans="1:18" s="117" customFormat="1" x14ac:dyDescent="0.2">
      <c r="A367"/>
      <c r="B367"/>
      <c r="C367"/>
      <c r="D367"/>
      <c r="E367"/>
      <c r="F367"/>
      <c r="G367"/>
      <c r="H367"/>
      <c r="I367"/>
      <c r="J367"/>
      <c r="K367"/>
      <c r="L367" s="89"/>
      <c r="M367" s="130">
        <f t="shared" si="33"/>
        <v>0</v>
      </c>
      <c r="N367" s="122">
        <f t="shared" si="34"/>
        <v>0</v>
      </c>
      <c r="O367" s="122">
        <f t="shared" si="32"/>
        <v>0</v>
      </c>
      <c r="P367" s="123" t="str">
        <f t="shared" si="36"/>
        <v>TG zu Wenig</v>
      </c>
      <c r="Q367" s="123" t="str">
        <f t="shared" si="37"/>
        <v>GUV zu Wenig</v>
      </c>
      <c r="R367" s="127">
        <f t="shared" si="35"/>
        <v>0</v>
      </c>
    </row>
    <row r="368" spans="1:18" s="117" customFormat="1" x14ac:dyDescent="0.2">
      <c r="A368"/>
      <c r="B368"/>
      <c r="C368"/>
      <c r="D368"/>
      <c r="E368"/>
      <c r="F368"/>
      <c r="G368"/>
      <c r="H368"/>
      <c r="I368"/>
      <c r="J368"/>
      <c r="K368"/>
      <c r="L368" s="89"/>
      <c r="M368" s="130">
        <f t="shared" si="33"/>
        <v>0</v>
      </c>
      <c r="N368" s="122">
        <f t="shared" si="34"/>
        <v>0</v>
      </c>
      <c r="O368" s="122">
        <f t="shared" si="32"/>
        <v>0</v>
      </c>
      <c r="P368" s="123" t="str">
        <f t="shared" si="36"/>
        <v>TG zu Wenig</v>
      </c>
      <c r="Q368" s="123" t="str">
        <f t="shared" si="37"/>
        <v>GUV zu Wenig</v>
      </c>
      <c r="R368" s="127">
        <f t="shared" si="35"/>
        <v>0</v>
      </c>
    </row>
    <row r="369" spans="1:18" s="117" customFormat="1" x14ac:dyDescent="0.2">
      <c r="A369"/>
      <c r="B369"/>
      <c r="C369"/>
      <c r="D369"/>
      <c r="E369"/>
      <c r="F369"/>
      <c r="G369"/>
      <c r="H369"/>
      <c r="I369"/>
      <c r="J369"/>
      <c r="K369"/>
      <c r="L369" s="89"/>
      <c r="M369" s="130">
        <f t="shared" si="33"/>
        <v>0</v>
      </c>
      <c r="N369" s="122">
        <f t="shared" si="34"/>
        <v>0</v>
      </c>
      <c r="O369" s="122">
        <f t="shared" si="32"/>
        <v>0</v>
      </c>
      <c r="P369" s="123" t="str">
        <f t="shared" si="36"/>
        <v>TG zu Wenig</v>
      </c>
      <c r="Q369" s="123" t="str">
        <f t="shared" si="37"/>
        <v>GUV zu Wenig</v>
      </c>
      <c r="R369" s="127">
        <f t="shared" si="35"/>
        <v>0</v>
      </c>
    </row>
    <row r="370" spans="1:18" s="117" customFormat="1" x14ac:dyDescent="0.2">
      <c r="A370"/>
      <c r="B370"/>
      <c r="C370"/>
      <c r="D370"/>
      <c r="E370"/>
      <c r="F370"/>
      <c r="G370"/>
      <c r="H370"/>
      <c r="I370"/>
      <c r="J370"/>
      <c r="K370"/>
      <c r="L370" s="89"/>
      <c r="M370" s="130">
        <f t="shared" si="33"/>
        <v>0</v>
      </c>
      <c r="N370" s="122">
        <f t="shared" si="34"/>
        <v>0</v>
      </c>
      <c r="O370" s="122">
        <f t="shared" si="32"/>
        <v>0</v>
      </c>
      <c r="P370" s="123" t="str">
        <f t="shared" si="36"/>
        <v>TG zu Wenig</v>
      </c>
      <c r="Q370" s="123" t="str">
        <f t="shared" si="37"/>
        <v>GUV zu Wenig</v>
      </c>
      <c r="R370" s="127">
        <f t="shared" si="35"/>
        <v>0</v>
      </c>
    </row>
    <row r="371" spans="1:18" s="117" customFormat="1" x14ac:dyDescent="0.2">
      <c r="A371"/>
      <c r="B371"/>
      <c r="C371"/>
      <c r="D371"/>
      <c r="E371"/>
      <c r="F371"/>
      <c r="G371"/>
      <c r="H371"/>
      <c r="I371"/>
      <c r="J371"/>
      <c r="K371"/>
      <c r="L371" s="89"/>
      <c r="M371" s="130">
        <f t="shared" si="33"/>
        <v>0</v>
      </c>
      <c r="N371" s="122">
        <f t="shared" si="34"/>
        <v>0</v>
      </c>
      <c r="O371" s="122">
        <f t="shared" ref="O371:O434" si="38">IF(G371="GUV",M371+O370,O370)</f>
        <v>0</v>
      </c>
      <c r="P371" s="123" t="str">
        <f t="shared" si="36"/>
        <v>TG zu Wenig</v>
      </c>
      <c r="Q371" s="123" t="str">
        <f t="shared" si="37"/>
        <v>GUV zu Wenig</v>
      </c>
      <c r="R371" s="127">
        <f t="shared" si="35"/>
        <v>0</v>
      </c>
    </row>
    <row r="372" spans="1:18" s="117" customFormat="1" x14ac:dyDescent="0.2">
      <c r="A372"/>
      <c r="B372"/>
      <c r="C372"/>
      <c r="D372"/>
      <c r="E372"/>
      <c r="F372"/>
      <c r="G372"/>
      <c r="H372"/>
      <c r="I372"/>
      <c r="J372"/>
      <c r="K372"/>
      <c r="L372" s="89"/>
      <c r="M372" s="130">
        <f t="shared" si="33"/>
        <v>0</v>
      </c>
      <c r="N372" s="122">
        <f t="shared" si="34"/>
        <v>0</v>
      </c>
      <c r="O372" s="122">
        <f t="shared" si="38"/>
        <v>0</v>
      </c>
      <c r="P372" s="123" t="str">
        <f t="shared" si="36"/>
        <v>TG zu Wenig</v>
      </c>
      <c r="Q372" s="123" t="str">
        <f t="shared" si="37"/>
        <v>GUV zu Wenig</v>
      </c>
      <c r="R372" s="127">
        <f t="shared" si="35"/>
        <v>0</v>
      </c>
    </row>
    <row r="373" spans="1:18" s="117" customFormat="1" x14ac:dyDescent="0.2">
      <c r="A373"/>
      <c r="B373"/>
      <c r="C373"/>
      <c r="D373"/>
      <c r="E373"/>
      <c r="F373"/>
      <c r="G373"/>
      <c r="H373"/>
      <c r="I373"/>
      <c r="J373"/>
      <c r="K373"/>
      <c r="L373" s="89"/>
      <c r="M373" s="130">
        <f t="shared" si="33"/>
        <v>0</v>
      </c>
      <c r="N373" s="122">
        <f t="shared" si="34"/>
        <v>0</v>
      </c>
      <c r="O373" s="122">
        <f t="shared" si="38"/>
        <v>0</v>
      </c>
      <c r="P373" s="123" t="str">
        <f t="shared" si="36"/>
        <v>TG zu Wenig</v>
      </c>
      <c r="Q373" s="123" t="str">
        <f t="shared" si="37"/>
        <v>GUV zu Wenig</v>
      </c>
      <c r="R373" s="127">
        <f t="shared" si="35"/>
        <v>0</v>
      </c>
    </row>
    <row r="374" spans="1:18" s="117" customFormat="1" x14ac:dyDescent="0.2">
      <c r="A374"/>
      <c r="B374"/>
      <c r="C374"/>
      <c r="D374"/>
      <c r="E374"/>
      <c r="F374"/>
      <c r="G374"/>
      <c r="H374"/>
      <c r="I374"/>
      <c r="J374"/>
      <c r="K374"/>
      <c r="L374" s="89"/>
      <c r="M374" s="130">
        <f t="shared" si="33"/>
        <v>0</v>
      </c>
      <c r="N374" s="122">
        <f t="shared" si="34"/>
        <v>0</v>
      </c>
      <c r="O374" s="122">
        <f t="shared" si="38"/>
        <v>0</v>
      </c>
      <c r="P374" s="123" t="str">
        <f t="shared" si="36"/>
        <v>TG zu Wenig</v>
      </c>
      <c r="Q374" s="123" t="str">
        <f t="shared" si="37"/>
        <v>GUV zu Wenig</v>
      </c>
      <c r="R374" s="127">
        <f t="shared" si="35"/>
        <v>0</v>
      </c>
    </row>
    <row r="375" spans="1:18" s="117" customFormat="1" x14ac:dyDescent="0.2">
      <c r="A375"/>
      <c r="B375"/>
      <c r="C375"/>
      <c r="D375"/>
      <c r="E375"/>
      <c r="F375"/>
      <c r="G375"/>
      <c r="H375"/>
      <c r="I375"/>
      <c r="J375"/>
      <c r="K375"/>
      <c r="L375" s="89"/>
      <c r="M375" s="130">
        <f t="shared" si="33"/>
        <v>0</v>
      </c>
      <c r="N375" s="122">
        <f t="shared" si="34"/>
        <v>0</v>
      </c>
      <c r="O375" s="122">
        <f t="shared" si="38"/>
        <v>0</v>
      </c>
      <c r="P375" s="123" t="str">
        <f t="shared" si="36"/>
        <v>TG zu Wenig</v>
      </c>
      <c r="Q375" s="123" t="str">
        <f t="shared" si="37"/>
        <v>GUV zu Wenig</v>
      </c>
      <c r="R375" s="127">
        <f t="shared" si="35"/>
        <v>0</v>
      </c>
    </row>
    <row r="376" spans="1:18" s="117" customFormat="1" x14ac:dyDescent="0.2">
      <c r="A376"/>
      <c r="B376"/>
      <c r="C376"/>
      <c r="D376"/>
      <c r="E376"/>
      <c r="F376"/>
      <c r="G376"/>
      <c r="H376"/>
      <c r="I376"/>
      <c r="J376"/>
      <c r="K376"/>
      <c r="L376" s="89"/>
      <c r="M376" s="130">
        <f t="shared" si="33"/>
        <v>0</v>
      </c>
      <c r="N376" s="122">
        <f t="shared" si="34"/>
        <v>0</v>
      </c>
      <c r="O376" s="122">
        <f t="shared" si="38"/>
        <v>0</v>
      </c>
      <c r="P376" s="123" t="str">
        <f t="shared" si="36"/>
        <v>TG zu Wenig</v>
      </c>
      <c r="Q376" s="123" t="str">
        <f t="shared" si="37"/>
        <v>GUV zu Wenig</v>
      </c>
      <c r="R376" s="127">
        <f t="shared" si="35"/>
        <v>0</v>
      </c>
    </row>
    <row r="377" spans="1:18" s="117" customFormat="1" x14ac:dyDescent="0.2">
      <c r="A377"/>
      <c r="B377"/>
      <c r="C377"/>
      <c r="D377"/>
      <c r="E377"/>
      <c r="F377"/>
      <c r="G377"/>
      <c r="H377"/>
      <c r="I377"/>
      <c r="J377"/>
      <c r="K377"/>
      <c r="L377" s="89"/>
      <c r="M377" s="130">
        <f t="shared" si="33"/>
        <v>0</v>
      </c>
      <c r="N377" s="122">
        <f t="shared" si="34"/>
        <v>0</v>
      </c>
      <c r="O377" s="122">
        <f t="shared" si="38"/>
        <v>0</v>
      </c>
      <c r="P377" s="123" t="str">
        <f t="shared" si="36"/>
        <v>TG zu Wenig</v>
      </c>
      <c r="Q377" s="123" t="str">
        <f t="shared" si="37"/>
        <v>GUV zu Wenig</v>
      </c>
      <c r="R377" s="127">
        <f t="shared" si="35"/>
        <v>0</v>
      </c>
    </row>
    <row r="378" spans="1:18" s="117" customFormat="1" x14ac:dyDescent="0.2">
      <c r="A378"/>
      <c r="B378"/>
      <c r="C378"/>
      <c r="D378"/>
      <c r="E378"/>
      <c r="F378"/>
      <c r="G378"/>
      <c r="H378"/>
      <c r="I378"/>
      <c r="J378"/>
      <c r="K378"/>
      <c r="L378" s="89"/>
      <c r="M378" s="130">
        <f t="shared" si="33"/>
        <v>0</v>
      </c>
      <c r="N378" s="122">
        <f t="shared" si="34"/>
        <v>0</v>
      </c>
      <c r="O378" s="122">
        <f t="shared" si="38"/>
        <v>0</v>
      </c>
      <c r="P378" s="123" t="str">
        <f t="shared" si="36"/>
        <v>TG zu Wenig</v>
      </c>
      <c r="Q378" s="123" t="str">
        <f t="shared" si="37"/>
        <v>GUV zu Wenig</v>
      </c>
      <c r="R378" s="127">
        <f t="shared" si="35"/>
        <v>0</v>
      </c>
    </row>
    <row r="379" spans="1:18" s="117" customFormat="1" x14ac:dyDescent="0.2">
      <c r="A379"/>
      <c r="B379"/>
      <c r="C379"/>
      <c r="D379"/>
      <c r="E379"/>
      <c r="F379"/>
      <c r="G379"/>
      <c r="H379"/>
      <c r="I379"/>
      <c r="J379"/>
      <c r="K379"/>
      <c r="L379" s="89"/>
      <c r="M379" s="130">
        <f t="shared" si="33"/>
        <v>0</v>
      </c>
      <c r="N379" s="122">
        <f t="shared" si="34"/>
        <v>0</v>
      </c>
      <c r="O379" s="122">
        <f t="shared" si="38"/>
        <v>0</v>
      </c>
      <c r="P379" s="123" t="str">
        <f t="shared" si="36"/>
        <v>TG zu Wenig</v>
      </c>
      <c r="Q379" s="123" t="str">
        <f t="shared" si="37"/>
        <v>GUV zu Wenig</v>
      </c>
      <c r="R379" s="127">
        <f t="shared" si="35"/>
        <v>0</v>
      </c>
    </row>
    <row r="380" spans="1:18" s="117" customFormat="1" x14ac:dyDescent="0.2">
      <c r="A380"/>
      <c r="B380"/>
      <c r="C380"/>
      <c r="D380"/>
      <c r="E380"/>
      <c r="F380"/>
      <c r="G380"/>
      <c r="H380"/>
      <c r="I380"/>
      <c r="J380"/>
      <c r="K380"/>
      <c r="L380" s="89"/>
      <c r="M380" s="130">
        <f t="shared" si="33"/>
        <v>0</v>
      </c>
      <c r="N380" s="122">
        <f t="shared" si="34"/>
        <v>0</v>
      </c>
      <c r="O380" s="122">
        <f t="shared" si="38"/>
        <v>0</v>
      </c>
      <c r="P380" s="123" t="str">
        <f t="shared" si="36"/>
        <v>TG zu Wenig</v>
      </c>
      <c r="Q380" s="123" t="str">
        <f t="shared" si="37"/>
        <v>GUV zu Wenig</v>
      </c>
      <c r="R380" s="127">
        <f t="shared" si="35"/>
        <v>0</v>
      </c>
    </row>
    <row r="381" spans="1:18" s="117" customFormat="1" x14ac:dyDescent="0.2">
      <c r="A381"/>
      <c r="B381"/>
      <c r="C381"/>
      <c r="D381"/>
      <c r="E381"/>
      <c r="F381"/>
      <c r="G381"/>
      <c r="H381"/>
      <c r="I381"/>
      <c r="J381"/>
      <c r="K381"/>
      <c r="L381" s="89"/>
      <c r="M381" s="130">
        <f t="shared" si="33"/>
        <v>0</v>
      </c>
      <c r="N381" s="122">
        <f t="shared" si="34"/>
        <v>0</v>
      </c>
      <c r="O381" s="122">
        <f t="shared" si="38"/>
        <v>0</v>
      </c>
      <c r="P381" s="123" t="str">
        <f t="shared" si="36"/>
        <v>TG zu Wenig</v>
      </c>
      <c r="Q381" s="123" t="str">
        <f t="shared" si="37"/>
        <v>GUV zu Wenig</v>
      </c>
      <c r="R381" s="127">
        <f t="shared" si="35"/>
        <v>0</v>
      </c>
    </row>
    <row r="382" spans="1:18" s="117" customFormat="1" x14ac:dyDescent="0.2">
      <c r="A382"/>
      <c r="B382"/>
      <c r="C382"/>
      <c r="D382"/>
      <c r="E382"/>
      <c r="F382"/>
      <c r="G382"/>
      <c r="H382"/>
      <c r="I382"/>
      <c r="J382"/>
      <c r="K382"/>
      <c r="L382" s="89"/>
      <c r="M382" s="130">
        <f t="shared" si="33"/>
        <v>0</v>
      </c>
      <c r="N382" s="122">
        <f t="shared" si="34"/>
        <v>0</v>
      </c>
      <c r="O382" s="122">
        <f t="shared" si="38"/>
        <v>0</v>
      </c>
      <c r="P382" s="123" t="str">
        <f t="shared" si="36"/>
        <v>TG zu Wenig</v>
      </c>
      <c r="Q382" s="123" t="str">
        <f t="shared" si="37"/>
        <v>GUV zu Wenig</v>
      </c>
      <c r="R382" s="127">
        <f t="shared" si="35"/>
        <v>0</v>
      </c>
    </row>
    <row r="383" spans="1:18" s="117" customFormat="1" x14ac:dyDescent="0.2">
      <c r="A383"/>
      <c r="B383"/>
      <c r="C383"/>
      <c r="D383"/>
      <c r="E383"/>
      <c r="F383"/>
      <c r="G383"/>
      <c r="H383"/>
      <c r="I383"/>
      <c r="J383"/>
      <c r="K383"/>
      <c r="L383" s="89"/>
      <c r="M383" s="130">
        <f t="shared" si="33"/>
        <v>0</v>
      </c>
      <c r="N383" s="122">
        <f t="shared" si="34"/>
        <v>0</v>
      </c>
      <c r="O383" s="122">
        <f t="shared" si="38"/>
        <v>0</v>
      </c>
      <c r="P383" s="123" t="str">
        <f t="shared" si="36"/>
        <v>TG zu Wenig</v>
      </c>
      <c r="Q383" s="123" t="str">
        <f t="shared" si="37"/>
        <v>GUV zu Wenig</v>
      </c>
      <c r="R383" s="127">
        <f t="shared" si="35"/>
        <v>0</v>
      </c>
    </row>
    <row r="384" spans="1:18" s="117" customFormat="1" x14ac:dyDescent="0.2">
      <c r="A384"/>
      <c r="B384"/>
      <c r="C384"/>
      <c r="D384"/>
      <c r="E384"/>
      <c r="F384"/>
      <c r="G384"/>
      <c r="H384"/>
      <c r="I384"/>
      <c r="J384"/>
      <c r="K384"/>
      <c r="L384" s="89"/>
      <c r="M384" s="130">
        <f t="shared" si="33"/>
        <v>0</v>
      </c>
      <c r="N384" s="122">
        <f t="shared" si="34"/>
        <v>0</v>
      </c>
      <c r="O384" s="122">
        <f t="shared" si="38"/>
        <v>0</v>
      </c>
      <c r="P384" s="123" t="str">
        <f t="shared" si="36"/>
        <v>TG zu Wenig</v>
      </c>
      <c r="Q384" s="123" t="str">
        <f t="shared" si="37"/>
        <v>GUV zu Wenig</v>
      </c>
      <c r="R384" s="127">
        <f t="shared" si="35"/>
        <v>0</v>
      </c>
    </row>
    <row r="385" spans="1:18" s="117" customFormat="1" x14ac:dyDescent="0.2">
      <c r="A385"/>
      <c r="B385"/>
      <c r="C385"/>
      <c r="D385"/>
      <c r="E385"/>
      <c r="F385"/>
      <c r="G385"/>
      <c r="H385"/>
      <c r="I385"/>
      <c r="J385"/>
      <c r="K385"/>
      <c r="L385" s="89"/>
      <c r="M385" s="130">
        <f t="shared" si="33"/>
        <v>0</v>
      </c>
      <c r="N385" s="122">
        <f t="shared" si="34"/>
        <v>0</v>
      </c>
      <c r="O385" s="122">
        <f t="shared" si="38"/>
        <v>0</v>
      </c>
      <c r="P385" s="123" t="str">
        <f t="shared" si="36"/>
        <v>TG zu Wenig</v>
      </c>
      <c r="Q385" s="123" t="str">
        <f t="shared" si="37"/>
        <v>GUV zu Wenig</v>
      </c>
      <c r="R385" s="127">
        <f t="shared" si="35"/>
        <v>0</v>
      </c>
    </row>
    <row r="386" spans="1:18" s="117" customFormat="1" x14ac:dyDescent="0.2">
      <c r="A386"/>
      <c r="B386"/>
      <c r="C386"/>
      <c r="D386"/>
      <c r="E386"/>
      <c r="F386"/>
      <c r="G386"/>
      <c r="H386"/>
      <c r="I386"/>
      <c r="J386"/>
      <c r="K386"/>
      <c r="L386" s="87"/>
      <c r="M386" s="130">
        <f t="shared" si="33"/>
        <v>0</v>
      </c>
      <c r="N386" s="122">
        <f t="shared" si="34"/>
        <v>0</v>
      </c>
      <c r="O386" s="122">
        <f t="shared" si="38"/>
        <v>0</v>
      </c>
      <c r="P386" s="123" t="str">
        <f t="shared" si="36"/>
        <v>TG zu Wenig</v>
      </c>
      <c r="Q386" s="123" t="str">
        <f t="shared" si="37"/>
        <v>GUV zu Wenig</v>
      </c>
      <c r="R386" s="127">
        <f t="shared" si="35"/>
        <v>0</v>
      </c>
    </row>
    <row r="387" spans="1:18" s="117" customFormat="1" x14ac:dyDescent="0.2">
      <c r="A387"/>
      <c r="B387"/>
      <c r="C387"/>
      <c r="D387"/>
      <c r="E387"/>
      <c r="F387"/>
      <c r="G387"/>
      <c r="H387"/>
      <c r="I387"/>
      <c r="J387"/>
      <c r="K387"/>
      <c r="L387" s="88"/>
      <c r="M387" s="130">
        <f t="shared" si="33"/>
        <v>0</v>
      </c>
      <c r="N387" s="122">
        <f t="shared" si="34"/>
        <v>0</v>
      </c>
      <c r="O387" s="122">
        <f t="shared" si="38"/>
        <v>0</v>
      </c>
      <c r="P387" s="123" t="str">
        <f t="shared" si="36"/>
        <v>TG zu Wenig</v>
      </c>
      <c r="Q387" s="123" t="str">
        <f t="shared" si="37"/>
        <v>GUV zu Wenig</v>
      </c>
      <c r="R387" s="127">
        <f t="shared" si="35"/>
        <v>0</v>
      </c>
    </row>
    <row r="388" spans="1:18" s="117" customFormat="1" x14ac:dyDescent="0.2">
      <c r="A388"/>
      <c r="B388"/>
      <c r="C388"/>
      <c r="D388"/>
      <c r="E388"/>
      <c r="F388"/>
      <c r="G388"/>
      <c r="H388"/>
      <c r="I388"/>
      <c r="J388"/>
      <c r="K388"/>
      <c r="L388" s="88"/>
      <c r="M388" s="130">
        <f t="shared" si="33"/>
        <v>0</v>
      </c>
      <c r="N388" s="122">
        <f t="shared" si="34"/>
        <v>0</v>
      </c>
      <c r="O388" s="122">
        <f t="shared" si="38"/>
        <v>0</v>
      </c>
      <c r="P388" s="123" t="str">
        <f t="shared" si="36"/>
        <v>TG zu Wenig</v>
      </c>
      <c r="Q388" s="123" t="str">
        <f t="shared" si="37"/>
        <v>GUV zu Wenig</v>
      </c>
      <c r="R388" s="127">
        <f t="shared" si="35"/>
        <v>0</v>
      </c>
    </row>
    <row r="389" spans="1:18" s="117" customFormat="1" x14ac:dyDescent="0.2">
      <c r="A389"/>
      <c r="B389"/>
      <c r="C389"/>
      <c r="D389"/>
      <c r="E389"/>
      <c r="F389"/>
      <c r="G389"/>
      <c r="H389"/>
      <c r="I389"/>
      <c r="J389"/>
      <c r="K389"/>
      <c r="L389" s="88"/>
      <c r="M389" s="130">
        <f t="shared" si="33"/>
        <v>0</v>
      </c>
      <c r="N389" s="122">
        <f t="shared" si="34"/>
        <v>0</v>
      </c>
      <c r="O389" s="122">
        <f t="shared" si="38"/>
        <v>0</v>
      </c>
      <c r="P389" s="123" t="str">
        <f t="shared" si="36"/>
        <v>TG zu Wenig</v>
      </c>
      <c r="Q389" s="123" t="str">
        <f t="shared" si="37"/>
        <v>GUV zu Wenig</v>
      </c>
      <c r="R389" s="127">
        <f t="shared" si="35"/>
        <v>0</v>
      </c>
    </row>
    <row r="390" spans="1:18" s="117" customFormat="1" x14ac:dyDescent="0.2">
      <c r="A390"/>
      <c r="B390"/>
      <c r="C390"/>
      <c r="D390"/>
      <c r="E390"/>
      <c r="F390"/>
      <c r="G390"/>
      <c r="H390"/>
      <c r="I390"/>
      <c r="J390"/>
      <c r="K390"/>
      <c r="L390" s="88"/>
      <c r="M390" s="130">
        <f t="shared" si="33"/>
        <v>0</v>
      </c>
      <c r="N390" s="122">
        <f t="shared" si="34"/>
        <v>0</v>
      </c>
      <c r="O390" s="122">
        <f t="shared" si="38"/>
        <v>0</v>
      </c>
      <c r="P390" s="123" t="str">
        <f t="shared" si="36"/>
        <v>TG zu Wenig</v>
      </c>
      <c r="Q390" s="123" t="str">
        <f t="shared" si="37"/>
        <v>GUV zu Wenig</v>
      </c>
      <c r="R390" s="127">
        <f t="shared" si="35"/>
        <v>0</v>
      </c>
    </row>
    <row r="391" spans="1:18" s="117" customFormat="1" x14ac:dyDescent="0.2">
      <c r="A391"/>
      <c r="B391"/>
      <c r="C391"/>
      <c r="D391"/>
      <c r="E391"/>
      <c r="F391"/>
      <c r="G391"/>
      <c r="H391"/>
      <c r="I391"/>
      <c r="J391"/>
      <c r="K391"/>
      <c r="L391" s="88"/>
      <c r="M391" s="130">
        <f t="shared" si="33"/>
        <v>0</v>
      </c>
      <c r="N391" s="122">
        <f t="shared" si="34"/>
        <v>0</v>
      </c>
      <c r="O391" s="122">
        <f t="shared" si="38"/>
        <v>0</v>
      </c>
      <c r="P391" s="123" t="str">
        <f t="shared" si="36"/>
        <v>TG zu Wenig</v>
      </c>
      <c r="Q391" s="123" t="str">
        <f t="shared" si="37"/>
        <v>GUV zu Wenig</v>
      </c>
      <c r="R391" s="127">
        <f t="shared" si="35"/>
        <v>0</v>
      </c>
    </row>
    <row r="392" spans="1:18" s="117" customFormat="1" x14ac:dyDescent="0.2">
      <c r="A392"/>
      <c r="B392"/>
      <c r="C392"/>
      <c r="D392"/>
      <c r="E392"/>
      <c r="F392"/>
      <c r="G392"/>
      <c r="H392"/>
      <c r="I392"/>
      <c r="J392"/>
      <c r="K392"/>
      <c r="L392" s="88"/>
      <c r="M392" s="130">
        <f t="shared" si="33"/>
        <v>0</v>
      </c>
      <c r="N392" s="122">
        <f t="shared" si="34"/>
        <v>0</v>
      </c>
      <c r="O392" s="122">
        <f t="shared" si="38"/>
        <v>0</v>
      </c>
      <c r="P392" s="123" t="str">
        <f t="shared" si="36"/>
        <v>TG zu Wenig</v>
      </c>
      <c r="Q392" s="123" t="str">
        <f t="shared" si="37"/>
        <v>GUV zu Wenig</v>
      </c>
      <c r="R392" s="127">
        <f t="shared" si="35"/>
        <v>0</v>
      </c>
    </row>
    <row r="393" spans="1:18" s="117" customFormat="1" x14ac:dyDescent="0.2">
      <c r="A393"/>
      <c r="B393"/>
      <c r="C393"/>
      <c r="D393"/>
      <c r="E393"/>
      <c r="F393"/>
      <c r="G393"/>
      <c r="H393"/>
      <c r="I393"/>
      <c r="J393"/>
      <c r="K393"/>
      <c r="L393" s="88"/>
      <c r="M393" s="130">
        <f t="shared" si="33"/>
        <v>0</v>
      </c>
      <c r="N393" s="122">
        <f t="shared" si="34"/>
        <v>0</v>
      </c>
      <c r="O393" s="122">
        <f t="shared" si="38"/>
        <v>0</v>
      </c>
      <c r="P393" s="123" t="str">
        <f t="shared" si="36"/>
        <v>TG zu Wenig</v>
      </c>
      <c r="Q393" s="123" t="str">
        <f t="shared" si="37"/>
        <v>GUV zu Wenig</v>
      </c>
      <c r="R393" s="127">
        <f t="shared" si="35"/>
        <v>0</v>
      </c>
    </row>
    <row r="394" spans="1:18" s="117" customFormat="1" x14ac:dyDescent="0.2">
      <c r="A394"/>
      <c r="B394"/>
      <c r="C394"/>
      <c r="D394"/>
      <c r="E394"/>
      <c r="F394"/>
      <c r="G394"/>
      <c r="H394"/>
      <c r="I394"/>
      <c r="J394"/>
      <c r="K394"/>
      <c r="L394" s="88"/>
      <c r="M394" s="130">
        <f t="shared" si="33"/>
        <v>0</v>
      </c>
      <c r="N394" s="122">
        <f t="shared" si="34"/>
        <v>0</v>
      </c>
      <c r="O394" s="122">
        <f t="shared" si="38"/>
        <v>0</v>
      </c>
      <c r="P394" s="123" t="str">
        <f t="shared" si="36"/>
        <v>TG zu Wenig</v>
      </c>
      <c r="Q394" s="123" t="str">
        <f t="shared" si="37"/>
        <v>GUV zu Wenig</v>
      </c>
      <c r="R394" s="127">
        <f t="shared" si="35"/>
        <v>0</v>
      </c>
    </row>
    <row r="395" spans="1:18" s="117" customFormat="1" x14ac:dyDescent="0.2">
      <c r="A395"/>
      <c r="B395"/>
      <c r="C395"/>
      <c r="D395"/>
      <c r="E395"/>
      <c r="F395"/>
      <c r="G395"/>
      <c r="H395"/>
      <c r="I395"/>
      <c r="J395"/>
      <c r="K395"/>
      <c r="L395" s="88"/>
      <c r="M395" s="130">
        <f t="shared" ref="M395:M458" si="39">IF(G395="GUV",I395,0)</f>
        <v>0</v>
      </c>
      <c r="N395" s="122">
        <f t="shared" si="34"/>
        <v>0</v>
      </c>
      <c r="O395" s="122">
        <f t="shared" si="38"/>
        <v>0</v>
      </c>
      <c r="P395" s="123" t="str">
        <f t="shared" si="36"/>
        <v>TG zu Wenig</v>
      </c>
      <c r="Q395" s="123" t="str">
        <f t="shared" si="37"/>
        <v>GUV zu Wenig</v>
      </c>
      <c r="R395" s="127">
        <f t="shared" si="35"/>
        <v>0</v>
      </c>
    </row>
    <row r="396" spans="1:18" s="117" customFormat="1" x14ac:dyDescent="0.2">
      <c r="A396"/>
      <c r="B396"/>
      <c r="C396"/>
      <c r="D396"/>
      <c r="E396"/>
      <c r="F396"/>
      <c r="G396"/>
      <c r="H396"/>
      <c r="I396"/>
      <c r="J396"/>
      <c r="K396"/>
      <c r="L396" s="88"/>
      <c r="M396" s="130">
        <f t="shared" si="39"/>
        <v>0</v>
      </c>
      <c r="N396" s="122">
        <f t="shared" ref="N396:N459" si="40">IF(G396&gt;0,I396+N395,N395)</f>
        <v>0</v>
      </c>
      <c r="O396" s="122">
        <f t="shared" si="38"/>
        <v>0</v>
      </c>
      <c r="P396" s="123" t="str">
        <f t="shared" si="36"/>
        <v>TG zu Wenig</v>
      </c>
      <c r="Q396" s="123" t="str">
        <f t="shared" si="37"/>
        <v>GUV zu Wenig</v>
      </c>
      <c r="R396" s="127">
        <f t="shared" ref="R396:R459" si="41">IF(G396="GUV",1+R395,R395)</f>
        <v>0</v>
      </c>
    </row>
    <row r="397" spans="1:18" s="117" customFormat="1" x14ac:dyDescent="0.2">
      <c r="A397"/>
      <c r="B397"/>
      <c r="C397"/>
      <c r="D397"/>
      <c r="E397"/>
      <c r="F397"/>
      <c r="G397"/>
      <c r="H397"/>
      <c r="I397"/>
      <c r="J397"/>
      <c r="K397"/>
      <c r="L397" s="88"/>
      <c r="M397" s="130">
        <f t="shared" si="39"/>
        <v>0</v>
      </c>
      <c r="N397" s="122">
        <f t="shared" si="40"/>
        <v>0</v>
      </c>
      <c r="O397" s="122">
        <f t="shared" si="38"/>
        <v>0</v>
      </c>
      <c r="P397" s="123" t="str">
        <f t="shared" si="36"/>
        <v>TG zu Wenig</v>
      </c>
      <c r="Q397" s="123" t="str">
        <f t="shared" si="37"/>
        <v>GUV zu Wenig</v>
      </c>
      <c r="R397" s="127">
        <f t="shared" si="41"/>
        <v>0</v>
      </c>
    </row>
    <row r="398" spans="1:18" s="117" customFormat="1" x14ac:dyDescent="0.2">
      <c r="A398"/>
      <c r="B398"/>
      <c r="C398"/>
      <c r="D398"/>
      <c r="E398"/>
      <c r="F398"/>
      <c r="G398"/>
      <c r="H398"/>
      <c r="I398"/>
      <c r="J398"/>
      <c r="K398"/>
      <c r="L398" s="88"/>
      <c r="M398" s="130">
        <f t="shared" si="39"/>
        <v>0</v>
      </c>
      <c r="N398" s="122">
        <f t="shared" si="40"/>
        <v>0</v>
      </c>
      <c r="O398" s="122">
        <f t="shared" si="38"/>
        <v>0</v>
      </c>
      <c r="P398" s="123" t="str">
        <f t="shared" ref="P398:P461" si="42">IF(N398&gt;=$N$2,"TG OK","TG zu Wenig")</f>
        <v>TG zu Wenig</v>
      </c>
      <c r="Q398" s="123" t="str">
        <f t="shared" ref="Q398:Q461" si="43">IF(O398&gt;=$N$3,"GUV OK","GUV zu Wenig")</f>
        <v>GUV zu Wenig</v>
      </c>
      <c r="R398" s="127">
        <f t="shared" si="41"/>
        <v>0</v>
      </c>
    </row>
    <row r="399" spans="1:18" s="117" customFormat="1" x14ac:dyDescent="0.2">
      <c r="A399"/>
      <c r="B399"/>
      <c r="C399"/>
      <c r="D399"/>
      <c r="E399"/>
      <c r="F399"/>
      <c r="G399"/>
      <c r="H399"/>
      <c r="I399"/>
      <c r="J399"/>
      <c r="K399"/>
      <c r="L399" s="88"/>
      <c r="M399" s="130">
        <f t="shared" si="39"/>
        <v>0</v>
      </c>
      <c r="N399" s="122">
        <f t="shared" si="40"/>
        <v>0</v>
      </c>
      <c r="O399" s="122">
        <f t="shared" si="38"/>
        <v>0</v>
      </c>
      <c r="P399" s="123" t="str">
        <f t="shared" si="42"/>
        <v>TG zu Wenig</v>
      </c>
      <c r="Q399" s="123" t="str">
        <f t="shared" si="43"/>
        <v>GUV zu Wenig</v>
      </c>
      <c r="R399" s="127">
        <f t="shared" si="41"/>
        <v>0</v>
      </c>
    </row>
    <row r="400" spans="1:18" s="117" customFormat="1" x14ac:dyDescent="0.2">
      <c r="A400"/>
      <c r="B400"/>
      <c r="C400"/>
      <c r="D400"/>
      <c r="E400"/>
      <c r="F400"/>
      <c r="G400"/>
      <c r="H400"/>
      <c r="I400"/>
      <c r="J400"/>
      <c r="K400"/>
      <c r="L400" s="88"/>
      <c r="M400" s="130">
        <f t="shared" si="39"/>
        <v>0</v>
      </c>
      <c r="N400" s="122">
        <f t="shared" si="40"/>
        <v>0</v>
      </c>
      <c r="O400" s="122">
        <f t="shared" si="38"/>
        <v>0</v>
      </c>
      <c r="P400" s="123" t="str">
        <f t="shared" si="42"/>
        <v>TG zu Wenig</v>
      </c>
      <c r="Q400" s="123" t="str">
        <f t="shared" si="43"/>
        <v>GUV zu Wenig</v>
      </c>
      <c r="R400" s="127">
        <f t="shared" si="41"/>
        <v>0</v>
      </c>
    </row>
    <row r="401" spans="1:18" s="117" customFormat="1" x14ac:dyDescent="0.2">
      <c r="A401"/>
      <c r="B401"/>
      <c r="C401"/>
      <c r="D401"/>
      <c r="E401"/>
      <c r="F401"/>
      <c r="G401"/>
      <c r="H401"/>
      <c r="I401"/>
      <c r="J401"/>
      <c r="K401"/>
      <c r="L401" s="88"/>
      <c r="M401" s="130">
        <f t="shared" si="39"/>
        <v>0</v>
      </c>
      <c r="N401" s="122">
        <f t="shared" si="40"/>
        <v>0</v>
      </c>
      <c r="O401" s="122">
        <f t="shared" si="38"/>
        <v>0</v>
      </c>
      <c r="P401" s="123" t="str">
        <f t="shared" si="42"/>
        <v>TG zu Wenig</v>
      </c>
      <c r="Q401" s="123" t="str">
        <f t="shared" si="43"/>
        <v>GUV zu Wenig</v>
      </c>
      <c r="R401" s="127">
        <f t="shared" si="41"/>
        <v>0</v>
      </c>
    </row>
    <row r="402" spans="1:18" s="117" customFormat="1" x14ac:dyDescent="0.2">
      <c r="A402"/>
      <c r="B402"/>
      <c r="C402"/>
      <c r="D402"/>
      <c r="E402"/>
      <c r="F402"/>
      <c r="G402"/>
      <c r="H402"/>
      <c r="I402"/>
      <c r="J402"/>
      <c r="K402"/>
      <c r="L402" s="88"/>
      <c r="M402" s="130">
        <f t="shared" si="39"/>
        <v>0</v>
      </c>
      <c r="N402" s="122">
        <f t="shared" si="40"/>
        <v>0</v>
      </c>
      <c r="O402" s="122">
        <f t="shared" si="38"/>
        <v>0</v>
      </c>
      <c r="P402" s="123" t="str">
        <f t="shared" si="42"/>
        <v>TG zu Wenig</v>
      </c>
      <c r="Q402" s="123" t="str">
        <f t="shared" si="43"/>
        <v>GUV zu Wenig</v>
      </c>
      <c r="R402" s="127">
        <f t="shared" si="41"/>
        <v>0</v>
      </c>
    </row>
    <row r="403" spans="1:18" s="117" customFormat="1" x14ac:dyDescent="0.2">
      <c r="A403"/>
      <c r="B403"/>
      <c r="C403"/>
      <c r="D403"/>
      <c r="E403"/>
      <c r="F403"/>
      <c r="G403"/>
      <c r="H403"/>
      <c r="I403"/>
      <c r="J403"/>
      <c r="K403"/>
      <c r="L403" s="88"/>
      <c r="M403" s="130">
        <f t="shared" si="39"/>
        <v>0</v>
      </c>
      <c r="N403" s="122">
        <f t="shared" si="40"/>
        <v>0</v>
      </c>
      <c r="O403" s="122">
        <f t="shared" si="38"/>
        <v>0</v>
      </c>
      <c r="P403" s="123" t="str">
        <f t="shared" si="42"/>
        <v>TG zu Wenig</v>
      </c>
      <c r="Q403" s="123" t="str">
        <f t="shared" si="43"/>
        <v>GUV zu Wenig</v>
      </c>
      <c r="R403" s="127">
        <f t="shared" si="41"/>
        <v>0</v>
      </c>
    </row>
    <row r="404" spans="1:18" s="117" customFormat="1" x14ac:dyDescent="0.2">
      <c r="A404"/>
      <c r="B404"/>
      <c r="C404"/>
      <c r="D404"/>
      <c r="E404"/>
      <c r="F404"/>
      <c r="G404"/>
      <c r="H404"/>
      <c r="I404"/>
      <c r="J404"/>
      <c r="K404"/>
      <c r="L404" s="88"/>
      <c r="M404" s="130">
        <f t="shared" si="39"/>
        <v>0</v>
      </c>
      <c r="N404" s="122">
        <f t="shared" si="40"/>
        <v>0</v>
      </c>
      <c r="O404" s="122">
        <f t="shared" si="38"/>
        <v>0</v>
      </c>
      <c r="P404" s="123" t="str">
        <f t="shared" si="42"/>
        <v>TG zu Wenig</v>
      </c>
      <c r="Q404" s="123" t="str">
        <f t="shared" si="43"/>
        <v>GUV zu Wenig</v>
      </c>
      <c r="R404" s="127">
        <f t="shared" si="41"/>
        <v>0</v>
      </c>
    </row>
    <row r="405" spans="1:18" s="117" customFormat="1" x14ac:dyDescent="0.2">
      <c r="A405"/>
      <c r="B405"/>
      <c r="C405"/>
      <c r="D405"/>
      <c r="E405"/>
      <c r="F405"/>
      <c r="G405"/>
      <c r="H405"/>
      <c r="I405"/>
      <c r="J405"/>
      <c r="K405"/>
      <c r="L405" s="88"/>
      <c r="M405" s="130">
        <f t="shared" si="39"/>
        <v>0</v>
      </c>
      <c r="N405" s="122">
        <f t="shared" si="40"/>
        <v>0</v>
      </c>
      <c r="O405" s="122">
        <f t="shared" si="38"/>
        <v>0</v>
      </c>
      <c r="P405" s="123" t="str">
        <f t="shared" si="42"/>
        <v>TG zu Wenig</v>
      </c>
      <c r="Q405" s="123" t="str">
        <f t="shared" si="43"/>
        <v>GUV zu Wenig</v>
      </c>
      <c r="R405" s="127">
        <f t="shared" si="41"/>
        <v>0</v>
      </c>
    </row>
    <row r="406" spans="1:18" s="117" customFormat="1" x14ac:dyDescent="0.2">
      <c r="A406"/>
      <c r="B406"/>
      <c r="C406"/>
      <c r="D406"/>
      <c r="E406"/>
      <c r="F406"/>
      <c r="G406"/>
      <c r="H406"/>
      <c r="I406"/>
      <c r="J406"/>
      <c r="K406"/>
      <c r="L406" s="88"/>
      <c r="M406" s="130">
        <f t="shared" si="39"/>
        <v>0</v>
      </c>
      <c r="N406" s="122">
        <f t="shared" si="40"/>
        <v>0</v>
      </c>
      <c r="O406" s="122">
        <f t="shared" si="38"/>
        <v>0</v>
      </c>
      <c r="P406" s="123" t="str">
        <f t="shared" si="42"/>
        <v>TG zu Wenig</v>
      </c>
      <c r="Q406" s="123" t="str">
        <f t="shared" si="43"/>
        <v>GUV zu Wenig</v>
      </c>
      <c r="R406" s="127">
        <f t="shared" si="41"/>
        <v>0</v>
      </c>
    </row>
    <row r="407" spans="1:18" s="117" customFormat="1" x14ac:dyDescent="0.2">
      <c r="A407"/>
      <c r="B407"/>
      <c r="C407"/>
      <c r="D407"/>
      <c r="E407"/>
      <c r="F407"/>
      <c r="G407"/>
      <c r="H407"/>
      <c r="I407"/>
      <c r="J407"/>
      <c r="K407"/>
      <c r="L407" s="89"/>
      <c r="M407" s="130">
        <f t="shared" si="39"/>
        <v>0</v>
      </c>
      <c r="N407" s="122">
        <f t="shared" si="40"/>
        <v>0</v>
      </c>
      <c r="O407" s="122">
        <f t="shared" si="38"/>
        <v>0</v>
      </c>
      <c r="P407" s="123" t="str">
        <f t="shared" si="42"/>
        <v>TG zu Wenig</v>
      </c>
      <c r="Q407" s="123" t="str">
        <f t="shared" si="43"/>
        <v>GUV zu Wenig</v>
      </c>
      <c r="R407" s="127">
        <f t="shared" si="41"/>
        <v>0</v>
      </c>
    </row>
    <row r="408" spans="1:18" s="117" customFormat="1" x14ac:dyDescent="0.2">
      <c r="A408"/>
      <c r="B408"/>
      <c r="C408"/>
      <c r="D408"/>
      <c r="E408"/>
      <c r="F408"/>
      <c r="G408"/>
      <c r="H408"/>
      <c r="I408"/>
      <c r="J408"/>
      <c r="K408"/>
      <c r="L408" s="89"/>
      <c r="M408" s="130">
        <f t="shared" si="39"/>
        <v>0</v>
      </c>
      <c r="N408" s="122">
        <f t="shared" si="40"/>
        <v>0</v>
      </c>
      <c r="O408" s="122">
        <f t="shared" si="38"/>
        <v>0</v>
      </c>
      <c r="P408" s="123" t="str">
        <f t="shared" si="42"/>
        <v>TG zu Wenig</v>
      </c>
      <c r="Q408" s="123" t="str">
        <f t="shared" si="43"/>
        <v>GUV zu Wenig</v>
      </c>
      <c r="R408" s="127">
        <f t="shared" si="41"/>
        <v>0</v>
      </c>
    </row>
    <row r="409" spans="1:18" s="117" customFormat="1" x14ac:dyDescent="0.2">
      <c r="A409"/>
      <c r="B409"/>
      <c r="C409"/>
      <c r="D409"/>
      <c r="E409"/>
      <c r="F409"/>
      <c r="G409"/>
      <c r="H409"/>
      <c r="I409"/>
      <c r="J409"/>
      <c r="K409"/>
      <c r="L409" s="89"/>
      <c r="M409" s="130">
        <f t="shared" si="39"/>
        <v>0</v>
      </c>
      <c r="N409" s="122">
        <f t="shared" si="40"/>
        <v>0</v>
      </c>
      <c r="O409" s="122">
        <f t="shared" si="38"/>
        <v>0</v>
      </c>
      <c r="P409" s="123" t="str">
        <f t="shared" si="42"/>
        <v>TG zu Wenig</v>
      </c>
      <c r="Q409" s="123" t="str">
        <f t="shared" si="43"/>
        <v>GUV zu Wenig</v>
      </c>
      <c r="R409" s="127">
        <f t="shared" si="41"/>
        <v>0</v>
      </c>
    </row>
    <row r="410" spans="1:18" s="117" customFormat="1" x14ac:dyDescent="0.2">
      <c r="A410"/>
      <c r="B410"/>
      <c r="C410"/>
      <c r="D410"/>
      <c r="E410"/>
      <c r="F410"/>
      <c r="G410"/>
      <c r="H410"/>
      <c r="I410"/>
      <c r="J410"/>
      <c r="K410"/>
      <c r="L410" s="89"/>
      <c r="M410" s="130">
        <f t="shared" si="39"/>
        <v>0</v>
      </c>
      <c r="N410" s="122">
        <f t="shared" si="40"/>
        <v>0</v>
      </c>
      <c r="O410" s="122">
        <f t="shared" si="38"/>
        <v>0</v>
      </c>
      <c r="P410" s="123" t="str">
        <f t="shared" si="42"/>
        <v>TG zu Wenig</v>
      </c>
      <c r="Q410" s="123" t="str">
        <f t="shared" si="43"/>
        <v>GUV zu Wenig</v>
      </c>
      <c r="R410" s="127">
        <f t="shared" si="41"/>
        <v>0</v>
      </c>
    </row>
    <row r="411" spans="1:18" s="117" customFormat="1" x14ac:dyDescent="0.2">
      <c r="A411"/>
      <c r="B411"/>
      <c r="C411"/>
      <c r="D411"/>
      <c r="E411"/>
      <c r="F411"/>
      <c r="G411"/>
      <c r="H411"/>
      <c r="I411"/>
      <c r="J411"/>
      <c r="K411"/>
      <c r="L411" s="89"/>
      <c r="M411" s="130">
        <f t="shared" si="39"/>
        <v>0</v>
      </c>
      <c r="N411" s="122">
        <f t="shared" si="40"/>
        <v>0</v>
      </c>
      <c r="O411" s="122">
        <f t="shared" si="38"/>
        <v>0</v>
      </c>
      <c r="P411" s="123" t="str">
        <f t="shared" si="42"/>
        <v>TG zu Wenig</v>
      </c>
      <c r="Q411" s="123" t="str">
        <f t="shared" si="43"/>
        <v>GUV zu Wenig</v>
      </c>
      <c r="R411" s="127">
        <f t="shared" si="41"/>
        <v>0</v>
      </c>
    </row>
    <row r="412" spans="1:18" s="117" customFormat="1" x14ac:dyDescent="0.2">
      <c r="A412"/>
      <c r="B412"/>
      <c r="C412"/>
      <c r="D412"/>
      <c r="E412"/>
      <c r="F412"/>
      <c r="G412"/>
      <c r="H412"/>
      <c r="I412"/>
      <c r="J412"/>
      <c r="K412"/>
      <c r="L412" s="89"/>
      <c r="M412" s="130">
        <f t="shared" si="39"/>
        <v>0</v>
      </c>
      <c r="N412" s="122">
        <f t="shared" si="40"/>
        <v>0</v>
      </c>
      <c r="O412" s="122">
        <f t="shared" si="38"/>
        <v>0</v>
      </c>
      <c r="P412" s="123" t="str">
        <f t="shared" si="42"/>
        <v>TG zu Wenig</v>
      </c>
      <c r="Q412" s="123" t="str">
        <f t="shared" si="43"/>
        <v>GUV zu Wenig</v>
      </c>
      <c r="R412" s="127">
        <f t="shared" si="41"/>
        <v>0</v>
      </c>
    </row>
    <row r="413" spans="1:18" s="117" customFormat="1" x14ac:dyDescent="0.2">
      <c r="A413"/>
      <c r="B413"/>
      <c r="C413"/>
      <c r="D413"/>
      <c r="E413"/>
      <c r="F413"/>
      <c r="G413"/>
      <c r="H413"/>
      <c r="I413"/>
      <c r="J413"/>
      <c r="K413"/>
      <c r="L413" s="89"/>
      <c r="M413" s="130">
        <f t="shared" si="39"/>
        <v>0</v>
      </c>
      <c r="N413" s="122">
        <f t="shared" si="40"/>
        <v>0</v>
      </c>
      <c r="O413" s="122">
        <f t="shared" si="38"/>
        <v>0</v>
      </c>
      <c r="P413" s="123" t="str">
        <f t="shared" si="42"/>
        <v>TG zu Wenig</v>
      </c>
      <c r="Q413" s="123" t="str">
        <f t="shared" si="43"/>
        <v>GUV zu Wenig</v>
      </c>
      <c r="R413" s="127">
        <f t="shared" si="41"/>
        <v>0</v>
      </c>
    </row>
    <row r="414" spans="1:18" s="117" customFormat="1" x14ac:dyDescent="0.2">
      <c r="A414"/>
      <c r="B414"/>
      <c r="C414"/>
      <c r="D414"/>
      <c r="E414"/>
      <c r="F414"/>
      <c r="G414"/>
      <c r="H414"/>
      <c r="I414"/>
      <c r="J414"/>
      <c r="K414"/>
      <c r="L414" s="89"/>
      <c r="M414" s="130">
        <f t="shared" si="39"/>
        <v>0</v>
      </c>
      <c r="N414" s="122">
        <f t="shared" si="40"/>
        <v>0</v>
      </c>
      <c r="O414" s="122">
        <f t="shared" si="38"/>
        <v>0</v>
      </c>
      <c r="P414" s="123" t="str">
        <f t="shared" si="42"/>
        <v>TG zu Wenig</v>
      </c>
      <c r="Q414" s="123" t="str">
        <f t="shared" si="43"/>
        <v>GUV zu Wenig</v>
      </c>
      <c r="R414" s="127">
        <f t="shared" si="41"/>
        <v>0</v>
      </c>
    </row>
    <row r="415" spans="1:18" s="117" customFormat="1" x14ac:dyDescent="0.2">
      <c r="A415"/>
      <c r="B415"/>
      <c r="C415"/>
      <c r="D415"/>
      <c r="E415"/>
      <c r="F415"/>
      <c r="G415"/>
      <c r="H415"/>
      <c r="I415"/>
      <c r="J415"/>
      <c r="K415"/>
      <c r="L415" s="89"/>
      <c r="M415" s="130">
        <f t="shared" si="39"/>
        <v>0</v>
      </c>
      <c r="N415" s="122">
        <f t="shared" si="40"/>
        <v>0</v>
      </c>
      <c r="O415" s="122">
        <f t="shared" si="38"/>
        <v>0</v>
      </c>
      <c r="P415" s="123" t="str">
        <f t="shared" si="42"/>
        <v>TG zu Wenig</v>
      </c>
      <c r="Q415" s="123" t="str">
        <f t="shared" si="43"/>
        <v>GUV zu Wenig</v>
      </c>
      <c r="R415" s="127">
        <f t="shared" si="41"/>
        <v>0</v>
      </c>
    </row>
    <row r="416" spans="1:18" s="117" customFormat="1" x14ac:dyDescent="0.2">
      <c r="A416"/>
      <c r="B416"/>
      <c r="C416"/>
      <c r="D416"/>
      <c r="E416"/>
      <c r="F416"/>
      <c r="G416"/>
      <c r="H416"/>
      <c r="I416"/>
      <c r="J416"/>
      <c r="K416"/>
      <c r="L416" s="89"/>
      <c r="M416" s="130">
        <f t="shared" si="39"/>
        <v>0</v>
      </c>
      <c r="N416" s="122">
        <f t="shared" si="40"/>
        <v>0</v>
      </c>
      <c r="O416" s="122">
        <f t="shared" si="38"/>
        <v>0</v>
      </c>
      <c r="P416" s="123" t="str">
        <f t="shared" si="42"/>
        <v>TG zu Wenig</v>
      </c>
      <c r="Q416" s="123" t="str">
        <f t="shared" si="43"/>
        <v>GUV zu Wenig</v>
      </c>
      <c r="R416" s="127">
        <f t="shared" si="41"/>
        <v>0</v>
      </c>
    </row>
    <row r="417" spans="1:18" s="117" customFormat="1" x14ac:dyDescent="0.2">
      <c r="A417"/>
      <c r="B417"/>
      <c r="C417"/>
      <c r="D417"/>
      <c r="E417"/>
      <c r="F417"/>
      <c r="G417"/>
      <c r="H417"/>
      <c r="I417"/>
      <c r="J417"/>
      <c r="K417"/>
      <c r="L417" s="89"/>
      <c r="M417" s="130">
        <f t="shared" si="39"/>
        <v>0</v>
      </c>
      <c r="N417" s="122">
        <f t="shared" si="40"/>
        <v>0</v>
      </c>
      <c r="O417" s="122">
        <f t="shared" si="38"/>
        <v>0</v>
      </c>
      <c r="P417" s="123" t="str">
        <f t="shared" si="42"/>
        <v>TG zu Wenig</v>
      </c>
      <c r="Q417" s="123" t="str">
        <f t="shared" si="43"/>
        <v>GUV zu Wenig</v>
      </c>
      <c r="R417" s="127">
        <f t="shared" si="41"/>
        <v>0</v>
      </c>
    </row>
    <row r="418" spans="1:18" s="117" customFormat="1" x14ac:dyDescent="0.2">
      <c r="A418"/>
      <c r="B418"/>
      <c r="C418"/>
      <c r="D418"/>
      <c r="E418"/>
      <c r="F418"/>
      <c r="G418"/>
      <c r="H418"/>
      <c r="I418"/>
      <c r="J418"/>
      <c r="K418"/>
      <c r="L418" s="89"/>
      <c r="M418" s="130">
        <f t="shared" si="39"/>
        <v>0</v>
      </c>
      <c r="N418" s="122">
        <f t="shared" si="40"/>
        <v>0</v>
      </c>
      <c r="O418" s="122">
        <f t="shared" si="38"/>
        <v>0</v>
      </c>
      <c r="P418" s="123" t="str">
        <f t="shared" si="42"/>
        <v>TG zu Wenig</v>
      </c>
      <c r="Q418" s="123" t="str">
        <f t="shared" si="43"/>
        <v>GUV zu Wenig</v>
      </c>
      <c r="R418" s="127">
        <f t="shared" si="41"/>
        <v>0</v>
      </c>
    </row>
    <row r="419" spans="1:18" s="117" customFormat="1" x14ac:dyDescent="0.2">
      <c r="A419"/>
      <c r="B419"/>
      <c r="C419"/>
      <c r="D419"/>
      <c r="E419"/>
      <c r="F419"/>
      <c r="G419"/>
      <c r="H419"/>
      <c r="I419"/>
      <c r="J419"/>
      <c r="K419"/>
      <c r="L419" s="89"/>
      <c r="M419" s="130">
        <f t="shared" si="39"/>
        <v>0</v>
      </c>
      <c r="N419" s="122">
        <f t="shared" si="40"/>
        <v>0</v>
      </c>
      <c r="O419" s="122">
        <f t="shared" si="38"/>
        <v>0</v>
      </c>
      <c r="P419" s="123" t="str">
        <f t="shared" si="42"/>
        <v>TG zu Wenig</v>
      </c>
      <c r="Q419" s="123" t="str">
        <f t="shared" si="43"/>
        <v>GUV zu Wenig</v>
      </c>
      <c r="R419" s="127">
        <f t="shared" si="41"/>
        <v>0</v>
      </c>
    </row>
    <row r="420" spans="1:18" s="117" customFormat="1" x14ac:dyDescent="0.2">
      <c r="A420"/>
      <c r="B420"/>
      <c r="C420"/>
      <c r="D420"/>
      <c r="E420"/>
      <c r="F420"/>
      <c r="G420"/>
      <c r="H420"/>
      <c r="I420"/>
      <c r="J420"/>
      <c r="K420"/>
      <c r="L420" s="89"/>
      <c r="M420" s="130">
        <f t="shared" si="39"/>
        <v>0</v>
      </c>
      <c r="N420" s="122">
        <f t="shared" si="40"/>
        <v>0</v>
      </c>
      <c r="O420" s="122">
        <f t="shared" si="38"/>
        <v>0</v>
      </c>
      <c r="P420" s="123" t="str">
        <f t="shared" si="42"/>
        <v>TG zu Wenig</v>
      </c>
      <c r="Q420" s="123" t="str">
        <f t="shared" si="43"/>
        <v>GUV zu Wenig</v>
      </c>
      <c r="R420" s="127">
        <f t="shared" si="41"/>
        <v>0</v>
      </c>
    </row>
    <row r="421" spans="1:18" s="117" customFormat="1" x14ac:dyDescent="0.2">
      <c r="A421"/>
      <c r="B421"/>
      <c r="C421"/>
      <c r="D421"/>
      <c r="E421"/>
      <c r="F421"/>
      <c r="G421"/>
      <c r="H421"/>
      <c r="I421"/>
      <c r="J421"/>
      <c r="K421"/>
      <c r="L421" s="89"/>
      <c r="M421" s="130">
        <f t="shared" si="39"/>
        <v>0</v>
      </c>
      <c r="N421" s="122">
        <f t="shared" si="40"/>
        <v>0</v>
      </c>
      <c r="O421" s="122">
        <f t="shared" si="38"/>
        <v>0</v>
      </c>
      <c r="P421" s="123" t="str">
        <f t="shared" si="42"/>
        <v>TG zu Wenig</v>
      </c>
      <c r="Q421" s="123" t="str">
        <f t="shared" si="43"/>
        <v>GUV zu Wenig</v>
      </c>
      <c r="R421" s="127">
        <f t="shared" si="41"/>
        <v>0</v>
      </c>
    </row>
    <row r="422" spans="1:18" s="117" customFormat="1" x14ac:dyDescent="0.2">
      <c r="A422"/>
      <c r="B422"/>
      <c r="C422"/>
      <c r="D422"/>
      <c r="E422"/>
      <c r="F422"/>
      <c r="G422"/>
      <c r="H422"/>
      <c r="I422"/>
      <c r="J422"/>
      <c r="K422"/>
      <c r="L422" s="89"/>
      <c r="M422" s="130">
        <f t="shared" si="39"/>
        <v>0</v>
      </c>
      <c r="N422" s="122">
        <f t="shared" si="40"/>
        <v>0</v>
      </c>
      <c r="O422" s="122">
        <f t="shared" si="38"/>
        <v>0</v>
      </c>
      <c r="P422" s="123" t="str">
        <f t="shared" si="42"/>
        <v>TG zu Wenig</v>
      </c>
      <c r="Q422" s="123" t="str">
        <f t="shared" si="43"/>
        <v>GUV zu Wenig</v>
      </c>
      <c r="R422" s="127">
        <f t="shared" si="41"/>
        <v>0</v>
      </c>
    </row>
    <row r="423" spans="1:18" s="117" customFormat="1" x14ac:dyDescent="0.2">
      <c r="A423"/>
      <c r="B423"/>
      <c r="C423"/>
      <c r="D423"/>
      <c r="E423"/>
      <c r="F423"/>
      <c r="G423"/>
      <c r="H423"/>
      <c r="I423"/>
      <c r="J423"/>
      <c r="K423"/>
      <c r="L423" s="89"/>
      <c r="M423" s="130">
        <f t="shared" si="39"/>
        <v>0</v>
      </c>
      <c r="N423" s="122">
        <f t="shared" si="40"/>
        <v>0</v>
      </c>
      <c r="O423" s="122">
        <f t="shared" si="38"/>
        <v>0</v>
      </c>
      <c r="P423" s="123" t="str">
        <f t="shared" si="42"/>
        <v>TG zu Wenig</v>
      </c>
      <c r="Q423" s="123" t="str">
        <f t="shared" si="43"/>
        <v>GUV zu Wenig</v>
      </c>
      <c r="R423" s="127">
        <f t="shared" si="41"/>
        <v>0</v>
      </c>
    </row>
    <row r="424" spans="1:18" s="117" customFormat="1" x14ac:dyDescent="0.2">
      <c r="A424"/>
      <c r="B424"/>
      <c r="C424"/>
      <c r="D424"/>
      <c r="E424"/>
      <c r="F424"/>
      <c r="G424"/>
      <c r="H424"/>
      <c r="I424"/>
      <c r="J424"/>
      <c r="K424"/>
      <c r="L424" s="89"/>
      <c r="M424" s="130">
        <f t="shared" si="39"/>
        <v>0</v>
      </c>
      <c r="N424" s="122">
        <f t="shared" si="40"/>
        <v>0</v>
      </c>
      <c r="O424" s="122">
        <f t="shared" si="38"/>
        <v>0</v>
      </c>
      <c r="P424" s="123" t="str">
        <f t="shared" si="42"/>
        <v>TG zu Wenig</v>
      </c>
      <c r="Q424" s="123" t="str">
        <f t="shared" si="43"/>
        <v>GUV zu Wenig</v>
      </c>
      <c r="R424" s="127">
        <f t="shared" si="41"/>
        <v>0</v>
      </c>
    </row>
    <row r="425" spans="1:18" s="117" customFormat="1" x14ac:dyDescent="0.2">
      <c r="A425"/>
      <c r="B425"/>
      <c r="C425"/>
      <c r="D425"/>
      <c r="E425"/>
      <c r="F425"/>
      <c r="G425"/>
      <c r="H425"/>
      <c r="I425"/>
      <c r="J425"/>
      <c r="K425"/>
      <c r="L425" s="89"/>
      <c r="M425" s="130">
        <f t="shared" si="39"/>
        <v>0</v>
      </c>
      <c r="N425" s="122">
        <f t="shared" si="40"/>
        <v>0</v>
      </c>
      <c r="O425" s="122">
        <f t="shared" si="38"/>
        <v>0</v>
      </c>
      <c r="P425" s="123" t="str">
        <f t="shared" si="42"/>
        <v>TG zu Wenig</v>
      </c>
      <c r="Q425" s="123" t="str">
        <f t="shared" si="43"/>
        <v>GUV zu Wenig</v>
      </c>
      <c r="R425" s="127">
        <f t="shared" si="41"/>
        <v>0</v>
      </c>
    </row>
    <row r="426" spans="1:18" s="117" customFormat="1" x14ac:dyDescent="0.2">
      <c r="A426"/>
      <c r="B426"/>
      <c r="C426"/>
      <c r="D426"/>
      <c r="E426"/>
      <c r="F426"/>
      <c r="G426"/>
      <c r="H426"/>
      <c r="I426"/>
      <c r="J426"/>
      <c r="K426"/>
      <c r="L426" s="89"/>
      <c r="M426" s="130">
        <f t="shared" si="39"/>
        <v>0</v>
      </c>
      <c r="N426" s="122">
        <f t="shared" si="40"/>
        <v>0</v>
      </c>
      <c r="O426" s="122">
        <f t="shared" si="38"/>
        <v>0</v>
      </c>
      <c r="P426" s="123" t="str">
        <f t="shared" si="42"/>
        <v>TG zu Wenig</v>
      </c>
      <c r="Q426" s="123" t="str">
        <f t="shared" si="43"/>
        <v>GUV zu Wenig</v>
      </c>
      <c r="R426" s="127">
        <f t="shared" si="41"/>
        <v>0</v>
      </c>
    </row>
    <row r="427" spans="1:18" s="117" customFormat="1" x14ac:dyDescent="0.2">
      <c r="A427"/>
      <c r="B427"/>
      <c r="C427"/>
      <c r="D427"/>
      <c r="E427"/>
      <c r="F427"/>
      <c r="G427"/>
      <c r="H427"/>
      <c r="I427"/>
      <c r="J427"/>
      <c r="K427"/>
      <c r="L427" s="89"/>
      <c r="M427" s="130">
        <f t="shared" si="39"/>
        <v>0</v>
      </c>
      <c r="N427" s="122">
        <f t="shared" si="40"/>
        <v>0</v>
      </c>
      <c r="O427" s="122">
        <f t="shared" si="38"/>
        <v>0</v>
      </c>
      <c r="P427" s="123" t="str">
        <f t="shared" si="42"/>
        <v>TG zu Wenig</v>
      </c>
      <c r="Q427" s="123" t="str">
        <f t="shared" si="43"/>
        <v>GUV zu Wenig</v>
      </c>
      <c r="R427" s="127">
        <f t="shared" si="41"/>
        <v>0</v>
      </c>
    </row>
    <row r="428" spans="1:18" s="117" customFormat="1" x14ac:dyDescent="0.2">
      <c r="A428"/>
      <c r="B428"/>
      <c r="C428"/>
      <c r="D428"/>
      <c r="E428"/>
      <c r="F428"/>
      <c r="G428"/>
      <c r="H428"/>
      <c r="I428"/>
      <c r="J428"/>
      <c r="K428"/>
      <c r="L428" s="89"/>
      <c r="M428" s="130">
        <f t="shared" si="39"/>
        <v>0</v>
      </c>
      <c r="N428" s="122">
        <f t="shared" si="40"/>
        <v>0</v>
      </c>
      <c r="O428" s="122">
        <f t="shared" si="38"/>
        <v>0</v>
      </c>
      <c r="P428" s="123" t="str">
        <f t="shared" si="42"/>
        <v>TG zu Wenig</v>
      </c>
      <c r="Q428" s="123" t="str">
        <f t="shared" si="43"/>
        <v>GUV zu Wenig</v>
      </c>
      <c r="R428" s="127">
        <f t="shared" si="41"/>
        <v>0</v>
      </c>
    </row>
    <row r="429" spans="1:18" s="117" customFormat="1" x14ac:dyDescent="0.2">
      <c r="A429"/>
      <c r="B429"/>
      <c r="C429"/>
      <c r="D429"/>
      <c r="E429"/>
      <c r="F429"/>
      <c r="G429"/>
      <c r="H429"/>
      <c r="I429"/>
      <c r="J429"/>
      <c r="K429"/>
      <c r="L429" s="89"/>
      <c r="M429" s="130">
        <f t="shared" si="39"/>
        <v>0</v>
      </c>
      <c r="N429" s="122">
        <f t="shared" si="40"/>
        <v>0</v>
      </c>
      <c r="O429" s="122">
        <f t="shared" si="38"/>
        <v>0</v>
      </c>
      <c r="P429" s="123" t="str">
        <f t="shared" si="42"/>
        <v>TG zu Wenig</v>
      </c>
      <c r="Q429" s="123" t="str">
        <f t="shared" si="43"/>
        <v>GUV zu Wenig</v>
      </c>
      <c r="R429" s="127">
        <f t="shared" si="41"/>
        <v>0</v>
      </c>
    </row>
    <row r="430" spans="1:18" s="117" customFormat="1" x14ac:dyDescent="0.2">
      <c r="A430"/>
      <c r="B430"/>
      <c r="C430"/>
      <c r="D430"/>
      <c r="E430"/>
      <c r="F430"/>
      <c r="G430"/>
      <c r="H430"/>
      <c r="I430"/>
      <c r="J430"/>
      <c r="K430"/>
      <c r="L430" s="89"/>
      <c r="M430" s="130">
        <f t="shared" si="39"/>
        <v>0</v>
      </c>
      <c r="N430" s="122">
        <f t="shared" si="40"/>
        <v>0</v>
      </c>
      <c r="O430" s="122">
        <f t="shared" si="38"/>
        <v>0</v>
      </c>
      <c r="P430" s="123" t="str">
        <f t="shared" si="42"/>
        <v>TG zu Wenig</v>
      </c>
      <c r="Q430" s="123" t="str">
        <f t="shared" si="43"/>
        <v>GUV zu Wenig</v>
      </c>
      <c r="R430" s="127">
        <f t="shared" si="41"/>
        <v>0</v>
      </c>
    </row>
    <row r="431" spans="1:18" s="117" customFormat="1" x14ac:dyDescent="0.2">
      <c r="A431"/>
      <c r="B431"/>
      <c r="C431"/>
      <c r="D431"/>
      <c r="E431"/>
      <c r="F431"/>
      <c r="G431"/>
      <c r="H431"/>
      <c r="I431"/>
      <c r="J431"/>
      <c r="K431"/>
      <c r="L431" s="89"/>
      <c r="M431" s="130">
        <f t="shared" si="39"/>
        <v>0</v>
      </c>
      <c r="N431" s="122">
        <f t="shared" si="40"/>
        <v>0</v>
      </c>
      <c r="O431" s="122">
        <f t="shared" si="38"/>
        <v>0</v>
      </c>
      <c r="P431" s="123" t="str">
        <f t="shared" si="42"/>
        <v>TG zu Wenig</v>
      </c>
      <c r="Q431" s="123" t="str">
        <f t="shared" si="43"/>
        <v>GUV zu Wenig</v>
      </c>
      <c r="R431" s="127">
        <f t="shared" si="41"/>
        <v>0</v>
      </c>
    </row>
    <row r="432" spans="1:18" s="117" customFormat="1" x14ac:dyDescent="0.2">
      <c r="A432"/>
      <c r="B432"/>
      <c r="C432"/>
      <c r="D432"/>
      <c r="E432"/>
      <c r="F432"/>
      <c r="G432"/>
      <c r="H432"/>
      <c r="I432"/>
      <c r="J432"/>
      <c r="K432"/>
      <c r="L432" s="89"/>
      <c r="M432" s="130">
        <f t="shared" si="39"/>
        <v>0</v>
      </c>
      <c r="N432" s="122">
        <f t="shared" si="40"/>
        <v>0</v>
      </c>
      <c r="O432" s="122">
        <f t="shared" si="38"/>
        <v>0</v>
      </c>
      <c r="P432" s="123" t="str">
        <f t="shared" si="42"/>
        <v>TG zu Wenig</v>
      </c>
      <c r="Q432" s="123" t="str">
        <f t="shared" si="43"/>
        <v>GUV zu Wenig</v>
      </c>
      <c r="R432" s="127">
        <f t="shared" si="41"/>
        <v>0</v>
      </c>
    </row>
    <row r="433" spans="1:18" s="117" customFormat="1" x14ac:dyDescent="0.2">
      <c r="A433"/>
      <c r="B433"/>
      <c r="C433"/>
      <c r="D433"/>
      <c r="E433"/>
      <c r="F433"/>
      <c r="G433"/>
      <c r="H433"/>
      <c r="I433"/>
      <c r="J433"/>
      <c r="K433"/>
      <c r="L433" s="89"/>
      <c r="M433" s="130">
        <f t="shared" si="39"/>
        <v>0</v>
      </c>
      <c r="N433" s="122">
        <f t="shared" si="40"/>
        <v>0</v>
      </c>
      <c r="O433" s="122">
        <f t="shared" si="38"/>
        <v>0</v>
      </c>
      <c r="P433" s="123" t="str">
        <f t="shared" si="42"/>
        <v>TG zu Wenig</v>
      </c>
      <c r="Q433" s="123" t="str">
        <f t="shared" si="43"/>
        <v>GUV zu Wenig</v>
      </c>
      <c r="R433" s="127">
        <f t="shared" si="41"/>
        <v>0</v>
      </c>
    </row>
    <row r="434" spans="1:18" s="117" customFormat="1" x14ac:dyDescent="0.2">
      <c r="A434"/>
      <c r="B434"/>
      <c r="C434"/>
      <c r="D434"/>
      <c r="E434"/>
      <c r="F434"/>
      <c r="G434"/>
      <c r="H434"/>
      <c r="I434"/>
      <c r="J434"/>
      <c r="K434"/>
      <c r="L434" s="89"/>
      <c r="M434" s="130">
        <f t="shared" si="39"/>
        <v>0</v>
      </c>
      <c r="N434" s="122">
        <f t="shared" si="40"/>
        <v>0</v>
      </c>
      <c r="O434" s="122">
        <f t="shared" si="38"/>
        <v>0</v>
      </c>
      <c r="P434" s="123" t="str">
        <f t="shared" si="42"/>
        <v>TG zu Wenig</v>
      </c>
      <c r="Q434" s="123" t="str">
        <f t="shared" si="43"/>
        <v>GUV zu Wenig</v>
      </c>
      <c r="R434" s="127">
        <f t="shared" si="41"/>
        <v>0</v>
      </c>
    </row>
    <row r="435" spans="1:18" s="117" customFormat="1" x14ac:dyDescent="0.2">
      <c r="A435"/>
      <c r="B435"/>
      <c r="C435"/>
      <c r="D435"/>
      <c r="E435"/>
      <c r="F435"/>
      <c r="G435"/>
      <c r="H435"/>
      <c r="I435"/>
      <c r="J435"/>
      <c r="K435"/>
      <c r="L435" s="89"/>
      <c r="M435" s="130">
        <f t="shared" si="39"/>
        <v>0</v>
      </c>
      <c r="N435" s="122">
        <f t="shared" si="40"/>
        <v>0</v>
      </c>
      <c r="O435" s="122">
        <f t="shared" ref="O435:O498" si="44">IF(G435="GUV",M435+O434,O434)</f>
        <v>0</v>
      </c>
      <c r="P435" s="123" t="str">
        <f t="shared" si="42"/>
        <v>TG zu Wenig</v>
      </c>
      <c r="Q435" s="123" t="str">
        <f t="shared" si="43"/>
        <v>GUV zu Wenig</v>
      </c>
      <c r="R435" s="127">
        <f t="shared" si="41"/>
        <v>0</v>
      </c>
    </row>
    <row r="436" spans="1:18" s="117" customFormat="1" x14ac:dyDescent="0.2">
      <c r="A436"/>
      <c r="B436"/>
      <c r="C436"/>
      <c r="D436"/>
      <c r="E436"/>
      <c r="F436"/>
      <c r="G436"/>
      <c r="H436"/>
      <c r="I436"/>
      <c r="J436"/>
      <c r="K436"/>
      <c r="L436" s="89"/>
      <c r="M436" s="130">
        <f t="shared" si="39"/>
        <v>0</v>
      </c>
      <c r="N436" s="122">
        <f t="shared" si="40"/>
        <v>0</v>
      </c>
      <c r="O436" s="122">
        <f t="shared" si="44"/>
        <v>0</v>
      </c>
      <c r="P436" s="123" t="str">
        <f t="shared" si="42"/>
        <v>TG zu Wenig</v>
      </c>
      <c r="Q436" s="123" t="str">
        <f t="shared" si="43"/>
        <v>GUV zu Wenig</v>
      </c>
      <c r="R436" s="127">
        <f t="shared" si="41"/>
        <v>0</v>
      </c>
    </row>
    <row r="437" spans="1:18" s="117" customFormat="1" x14ac:dyDescent="0.2">
      <c r="A437"/>
      <c r="B437"/>
      <c r="C437"/>
      <c r="D437"/>
      <c r="E437"/>
      <c r="F437"/>
      <c r="G437"/>
      <c r="H437"/>
      <c r="I437"/>
      <c r="J437"/>
      <c r="K437"/>
      <c r="L437" s="89"/>
      <c r="M437" s="130">
        <f t="shared" si="39"/>
        <v>0</v>
      </c>
      <c r="N437" s="122">
        <f t="shared" si="40"/>
        <v>0</v>
      </c>
      <c r="O437" s="122">
        <f t="shared" si="44"/>
        <v>0</v>
      </c>
      <c r="P437" s="123" t="str">
        <f t="shared" si="42"/>
        <v>TG zu Wenig</v>
      </c>
      <c r="Q437" s="123" t="str">
        <f t="shared" si="43"/>
        <v>GUV zu Wenig</v>
      </c>
      <c r="R437" s="127">
        <f t="shared" si="41"/>
        <v>0</v>
      </c>
    </row>
    <row r="438" spans="1:18" s="117" customFormat="1" x14ac:dyDescent="0.2">
      <c r="A438"/>
      <c r="B438"/>
      <c r="C438"/>
      <c r="D438"/>
      <c r="E438"/>
      <c r="F438"/>
      <c r="G438"/>
      <c r="H438"/>
      <c r="I438"/>
      <c r="J438"/>
      <c r="K438"/>
      <c r="L438" s="89"/>
      <c r="M438" s="130">
        <f t="shared" si="39"/>
        <v>0</v>
      </c>
      <c r="N438" s="122">
        <f t="shared" si="40"/>
        <v>0</v>
      </c>
      <c r="O438" s="122">
        <f t="shared" si="44"/>
        <v>0</v>
      </c>
      <c r="P438" s="123" t="str">
        <f t="shared" si="42"/>
        <v>TG zu Wenig</v>
      </c>
      <c r="Q438" s="123" t="str">
        <f t="shared" si="43"/>
        <v>GUV zu Wenig</v>
      </c>
      <c r="R438" s="127">
        <f t="shared" si="41"/>
        <v>0</v>
      </c>
    </row>
    <row r="439" spans="1:18" s="117" customFormat="1" x14ac:dyDescent="0.2">
      <c r="A439"/>
      <c r="B439"/>
      <c r="C439"/>
      <c r="D439"/>
      <c r="E439"/>
      <c r="F439"/>
      <c r="G439"/>
      <c r="H439"/>
      <c r="I439"/>
      <c r="J439"/>
      <c r="K439"/>
      <c r="L439" s="89"/>
      <c r="M439" s="130">
        <f t="shared" si="39"/>
        <v>0</v>
      </c>
      <c r="N439" s="122">
        <f t="shared" si="40"/>
        <v>0</v>
      </c>
      <c r="O439" s="122">
        <f t="shared" si="44"/>
        <v>0</v>
      </c>
      <c r="P439" s="123" t="str">
        <f t="shared" si="42"/>
        <v>TG zu Wenig</v>
      </c>
      <c r="Q439" s="123" t="str">
        <f t="shared" si="43"/>
        <v>GUV zu Wenig</v>
      </c>
      <c r="R439" s="127">
        <f t="shared" si="41"/>
        <v>0</v>
      </c>
    </row>
    <row r="440" spans="1:18" s="117" customFormat="1" x14ac:dyDescent="0.2">
      <c r="A440"/>
      <c r="B440"/>
      <c r="C440"/>
      <c r="D440"/>
      <c r="E440"/>
      <c r="F440"/>
      <c r="G440"/>
      <c r="H440"/>
      <c r="I440"/>
      <c r="J440"/>
      <c r="K440"/>
      <c r="L440" s="89"/>
      <c r="M440" s="130">
        <f t="shared" si="39"/>
        <v>0</v>
      </c>
      <c r="N440" s="122">
        <f t="shared" si="40"/>
        <v>0</v>
      </c>
      <c r="O440" s="122">
        <f t="shared" si="44"/>
        <v>0</v>
      </c>
      <c r="P440" s="123" t="str">
        <f t="shared" si="42"/>
        <v>TG zu Wenig</v>
      </c>
      <c r="Q440" s="123" t="str">
        <f t="shared" si="43"/>
        <v>GUV zu Wenig</v>
      </c>
      <c r="R440" s="127">
        <f t="shared" si="41"/>
        <v>0</v>
      </c>
    </row>
    <row r="441" spans="1:18" s="117" customFormat="1" x14ac:dyDescent="0.2">
      <c r="A441"/>
      <c r="B441"/>
      <c r="C441"/>
      <c r="D441"/>
      <c r="E441"/>
      <c r="F441"/>
      <c r="G441"/>
      <c r="H441"/>
      <c r="I441"/>
      <c r="J441"/>
      <c r="K441"/>
      <c r="L441" s="89"/>
      <c r="M441" s="130">
        <f t="shared" si="39"/>
        <v>0</v>
      </c>
      <c r="N441" s="122">
        <f t="shared" si="40"/>
        <v>0</v>
      </c>
      <c r="O441" s="122">
        <f t="shared" si="44"/>
        <v>0</v>
      </c>
      <c r="P441" s="123" t="str">
        <f t="shared" si="42"/>
        <v>TG zu Wenig</v>
      </c>
      <c r="Q441" s="123" t="str">
        <f t="shared" si="43"/>
        <v>GUV zu Wenig</v>
      </c>
      <c r="R441" s="127">
        <f t="shared" si="41"/>
        <v>0</v>
      </c>
    </row>
    <row r="442" spans="1:18" s="117" customFormat="1" x14ac:dyDescent="0.2">
      <c r="A442"/>
      <c r="B442"/>
      <c r="C442"/>
      <c r="D442"/>
      <c r="E442"/>
      <c r="F442"/>
      <c r="G442"/>
      <c r="H442"/>
      <c r="I442"/>
      <c r="J442"/>
      <c r="K442"/>
      <c r="L442" s="89"/>
      <c r="M442" s="130">
        <f t="shared" si="39"/>
        <v>0</v>
      </c>
      <c r="N442" s="122">
        <f t="shared" si="40"/>
        <v>0</v>
      </c>
      <c r="O442" s="122">
        <f t="shared" si="44"/>
        <v>0</v>
      </c>
      <c r="P442" s="123" t="str">
        <f t="shared" si="42"/>
        <v>TG zu Wenig</v>
      </c>
      <c r="Q442" s="123" t="str">
        <f t="shared" si="43"/>
        <v>GUV zu Wenig</v>
      </c>
      <c r="R442" s="127">
        <f t="shared" si="41"/>
        <v>0</v>
      </c>
    </row>
    <row r="443" spans="1:18" s="117" customFormat="1" x14ac:dyDescent="0.2">
      <c r="A443"/>
      <c r="B443"/>
      <c r="C443"/>
      <c r="D443"/>
      <c r="E443"/>
      <c r="F443"/>
      <c r="G443"/>
      <c r="H443"/>
      <c r="I443"/>
      <c r="J443"/>
      <c r="K443"/>
      <c r="L443" s="89"/>
      <c r="M443" s="130">
        <f t="shared" si="39"/>
        <v>0</v>
      </c>
      <c r="N443" s="122">
        <f t="shared" si="40"/>
        <v>0</v>
      </c>
      <c r="O443" s="122">
        <f t="shared" si="44"/>
        <v>0</v>
      </c>
      <c r="P443" s="123" t="str">
        <f t="shared" si="42"/>
        <v>TG zu Wenig</v>
      </c>
      <c r="Q443" s="123" t="str">
        <f t="shared" si="43"/>
        <v>GUV zu Wenig</v>
      </c>
      <c r="R443" s="127">
        <f t="shared" si="41"/>
        <v>0</v>
      </c>
    </row>
    <row r="444" spans="1:18" s="117" customFormat="1" x14ac:dyDescent="0.2">
      <c r="A444"/>
      <c r="B444"/>
      <c r="C444"/>
      <c r="D444"/>
      <c r="E444"/>
      <c r="F444"/>
      <c r="G444"/>
      <c r="H444"/>
      <c r="I444"/>
      <c r="J444"/>
      <c r="K444"/>
      <c r="L444" s="89"/>
      <c r="M444" s="130">
        <f t="shared" si="39"/>
        <v>0</v>
      </c>
      <c r="N444" s="122">
        <f t="shared" si="40"/>
        <v>0</v>
      </c>
      <c r="O444" s="122">
        <f t="shared" si="44"/>
        <v>0</v>
      </c>
      <c r="P444" s="123" t="str">
        <f t="shared" si="42"/>
        <v>TG zu Wenig</v>
      </c>
      <c r="Q444" s="123" t="str">
        <f t="shared" si="43"/>
        <v>GUV zu Wenig</v>
      </c>
      <c r="R444" s="127">
        <f t="shared" si="41"/>
        <v>0</v>
      </c>
    </row>
    <row r="445" spans="1:18" s="117" customFormat="1" x14ac:dyDescent="0.2">
      <c r="A445"/>
      <c r="B445"/>
      <c r="C445"/>
      <c r="D445"/>
      <c r="E445"/>
      <c r="F445"/>
      <c r="G445"/>
      <c r="H445"/>
      <c r="I445"/>
      <c r="J445"/>
      <c r="K445"/>
      <c r="L445" s="89"/>
      <c r="M445" s="130">
        <f t="shared" si="39"/>
        <v>0</v>
      </c>
      <c r="N445" s="122">
        <f t="shared" si="40"/>
        <v>0</v>
      </c>
      <c r="O445" s="122">
        <f t="shared" si="44"/>
        <v>0</v>
      </c>
      <c r="P445" s="123" t="str">
        <f t="shared" si="42"/>
        <v>TG zu Wenig</v>
      </c>
      <c r="Q445" s="123" t="str">
        <f t="shared" si="43"/>
        <v>GUV zu Wenig</v>
      </c>
      <c r="R445" s="127">
        <f t="shared" si="41"/>
        <v>0</v>
      </c>
    </row>
    <row r="446" spans="1:18" s="117" customFormat="1" x14ac:dyDescent="0.2">
      <c r="A446"/>
      <c r="B446"/>
      <c r="C446"/>
      <c r="D446"/>
      <c r="E446"/>
      <c r="F446"/>
      <c r="G446"/>
      <c r="H446"/>
      <c r="I446"/>
      <c r="J446"/>
      <c r="K446"/>
      <c r="L446" s="89"/>
      <c r="M446" s="130">
        <f t="shared" si="39"/>
        <v>0</v>
      </c>
      <c r="N446" s="122">
        <f t="shared" si="40"/>
        <v>0</v>
      </c>
      <c r="O446" s="122">
        <f t="shared" si="44"/>
        <v>0</v>
      </c>
      <c r="P446" s="123" t="str">
        <f t="shared" si="42"/>
        <v>TG zu Wenig</v>
      </c>
      <c r="Q446" s="123" t="str">
        <f t="shared" si="43"/>
        <v>GUV zu Wenig</v>
      </c>
      <c r="R446" s="127">
        <f t="shared" si="41"/>
        <v>0</v>
      </c>
    </row>
    <row r="447" spans="1:18" s="117" customFormat="1" x14ac:dyDescent="0.2">
      <c r="A447"/>
      <c r="B447"/>
      <c r="C447"/>
      <c r="D447"/>
      <c r="E447"/>
      <c r="F447"/>
      <c r="G447"/>
      <c r="H447"/>
      <c r="I447"/>
      <c r="J447"/>
      <c r="K447"/>
      <c r="L447" s="89"/>
      <c r="M447" s="130">
        <f t="shared" si="39"/>
        <v>0</v>
      </c>
      <c r="N447" s="122">
        <f t="shared" si="40"/>
        <v>0</v>
      </c>
      <c r="O447" s="122">
        <f t="shared" si="44"/>
        <v>0</v>
      </c>
      <c r="P447" s="123" t="str">
        <f t="shared" si="42"/>
        <v>TG zu Wenig</v>
      </c>
      <c r="Q447" s="123" t="str">
        <f t="shared" si="43"/>
        <v>GUV zu Wenig</v>
      </c>
      <c r="R447" s="127">
        <f t="shared" si="41"/>
        <v>0</v>
      </c>
    </row>
    <row r="448" spans="1:18" s="117" customFormat="1" x14ac:dyDescent="0.2">
      <c r="A448"/>
      <c r="B448"/>
      <c r="C448"/>
      <c r="D448"/>
      <c r="E448"/>
      <c r="F448"/>
      <c r="G448"/>
      <c r="H448"/>
      <c r="I448"/>
      <c r="J448"/>
      <c r="K448"/>
      <c r="L448" s="87"/>
      <c r="M448" s="130">
        <f t="shared" si="39"/>
        <v>0</v>
      </c>
      <c r="N448" s="122">
        <f t="shared" si="40"/>
        <v>0</v>
      </c>
      <c r="O448" s="122">
        <f t="shared" si="44"/>
        <v>0</v>
      </c>
      <c r="P448" s="123" t="str">
        <f t="shared" si="42"/>
        <v>TG zu Wenig</v>
      </c>
      <c r="Q448" s="123" t="str">
        <f t="shared" si="43"/>
        <v>GUV zu Wenig</v>
      </c>
      <c r="R448" s="127">
        <f t="shared" si="41"/>
        <v>0</v>
      </c>
    </row>
    <row r="449" spans="1:18" s="117" customFormat="1" x14ac:dyDescent="0.2">
      <c r="A449"/>
      <c r="B449"/>
      <c r="C449"/>
      <c r="D449"/>
      <c r="E449"/>
      <c r="F449"/>
      <c r="G449"/>
      <c r="H449"/>
      <c r="I449"/>
      <c r="J449"/>
      <c r="K449"/>
      <c r="L449" s="88"/>
      <c r="M449" s="130">
        <f t="shared" si="39"/>
        <v>0</v>
      </c>
      <c r="N449" s="122">
        <f t="shared" si="40"/>
        <v>0</v>
      </c>
      <c r="O449" s="122">
        <f t="shared" si="44"/>
        <v>0</v>
      </c>
      <c r="P449" s="123" t="str">
        <f t="shared" si="42"/>
        <v>TG zu Wenig</v>
      </c>
      <c r="Q449" s="123" t="str">
        <f t="shared" si="43"/>
        <v>GUV zu Wenig</v>
      </c>
      <c r="R449" s="127">
        <f t="shared" si="41"/>
        <v>0</v>
      </c>
    </row>
    <row r="450" spans="1:18" s="117" customFormat="1" x14ac:dyDescent="0.2">
      <c r="A450"/>
      <c r="B450"/>
      <c r="C450"/>
      <c r="D450"/>
      <c r="E450"/>
      <c r="F450"/>
      <c r="G450"/>
      <c r="H450"/>
      <c r="I450"/>
      <c r="J450"/>
      <c r="K450"/>
      <c r="L450" s="88"/>
      <c r="M450" s="130">
        <f t="shared" si="39"/>
        <v>0</v>
      </c>
      <c r="N450" s="122">
        <f t="shared" si="40"/>
        <v>0</v>
      </c>
      <c r="O450" s="122">
        <f t="shared" si="44"/>
        <v>0</v>
      </c>
      <c r="P450" s="123" t="str">
        <f t="shared" si="42"/>
        <v>TG zu Wenig</v>
      </c>
      <c r="Q450" s="123" t="str">
        <f t="shared" si="43"/>
        <v>GUV zu Wenig</v>
      </c>
      <c r="R450" s="127">
        <f t="shared" si="41"/>
        <v>0</v>
      </c>
    </row>
    <row r="451" spans="1:18" s="117" customFormat="1" x14ac:dyDescent="0.2">
      <c r="A451"/>
      <c r="B451"/>
      <c r="C451"/>
      <c r="D451"/>
      <c r="E451"/>
      <c r="F451"/>
      <c r="G451"/>
      <c r="H451"/>
      <c r="I451"/>
      <c r="J451"/>
      <c r="K451"/>
      <c r="L451" s="88"/>
      <c r="M451" s="130">
        <f t="shared" si="39"/>
        <v>0</v>
      </c>
      <c r="N451" s="122">
        <f t="shared" si="40"/>
        <v>0</v>
      </c>
      <c r="O451" s="122">
        <f t="shared" si="44"/>
        <v>0</v>
      </c>
      <c r="P451" s="123" t="str">
        <f t="shared" si="42"/>
        <v>TG zu Wenig</v>
      </c>
      <c r="Q451" s="123" t="str">
        <f t="shared" si="43"/>
        <v>GUV zu Wenig</v>
      </c>
      <c r="R451" s="127">
        <f t="shared" si="41"/>
        <v>0</v>
      </c>
    </row>
    <row r="452" spans="1:18" s="117" customFormat="1" x14ac:dyDescent="0.2">
      <c r="A452"/>
      <c r="B452"/>
      <c r="C452"/>
      <c r="D452"/>
      <c r="E452"/>
      <c r="F452"/>
      <c r="G452"/>
      <c r="H452"/>
      <c r="I452"/>
      <c r="J452"/>
      <c r="K452"/>
      <c r="L452" s="88"/>
      <c r="M452" s="130">
        <f t="shared" si="39"/>
        <v>0</v>
      </c>
      <c r="N452" s="122">
        <f t="shared" si="40"/>
        <v>0</v>
      </c>
      <c r="O452" s="122">
        <f t="shared" si="44"/>
        <v>0</v>
      </c>
      <c r="P452" s="123" t="str">
        <f t="shared" si="42"/>
        <v>TG zu Wenig</v>
      </c>
      <c r="Q452" s="123" t="str">
        <f t="shared" si="43"/>
        <v>GUV zu Wenig</v>
      </c>
      <c r="R452" s="127">
        <f t="shared" si="41"/>
        <v>0</v>
      </c>
    </row>
    <row r="453" spans="1:18" s="117" customFormat="1" x14ac:dyDescent="0.2">
      <c r="A453"/>
      <c r="B453"/>
      <c r="C453"/>
      <c r="D453"/>
      <c r="E453"/>
      <c r="F453"/>
      <c r="G453"/>
      <c r="H453"/>
      <c r="I453"/>
      <c r="J453"/>
      <c r="K453"/>
      <c r="L453" s="88"/>
      <c r="M453" s="130">
        <f t="shared" si="39"/>
        <v>0</v>
      </c>
      <c r="N453" s="122">
        <f t="shared" si="40"/>
        <v>0</v>
      </c>
      <c r="O453" s="122">
        <f t="shared" si="44"/>
        <v>0</v>
      </c>
      <c r="P453" s="123" t="str">
        <f t="shared" si="42"/>
        <v>TG zu Wenig</v>
      </c>
      <c r="Q453" s="123" t="str">
        <f t="shared" si="43"/>
        <v>GUV zu Wenig</v>
      </c>
      <c r="R453" s="127">
        <f t="shared" si="41"/>
        <v>0</v>
      </c>
    </row>
    <row r="454" spans="1:18" s="117" customFormat="1" x14ac:dyDescent="0.2">
      <c r="A454"/>
      <c r="B454"/>
      <c r="C454"/>
      <c r="D454"/>
      <c r="E454"/>
      <c r="F454"/>
      <c r="G454"/>
      <c r="H454"/>
      <c r="I454"/>
      <c r="J454"/>
      <c r="K454"/>
      <c r="L454" s="88"/>
      <c r="M454" s="130">
        <f t="shared" si="39"/>
        <v>0</v>
      </c>
      <c r="N454" s="122">
        <f t="shared" si="40"/>
        <v>0</v>
      </c>
      <c r="O454" s="122">
        <f t="shared" si="44"/>
        <v>0</v>
      </c>
      <c r="P454" s="123" t="str">
        <f t="shared" si="42"/>
        <v>TG zu Wenig</v>
      </c>
      <c r="Q454" s="123" t="str">
        <f t="shared" si="43"/>
        <v>GUV zu Wenig</v>
      </c>
      <c r="R454" s="127">
        <f t="shared" si="41"/>
        <v>0</v>
      </c>
    </row>
    <row r="455" spans="1:18" s="117" customFormat="1" x14ac:dyDescent="0.2">
      <c r="A455"/>
      <c r="B455"/>
      <c r="C455"/>
      <c r="D455"/>
      <c r="E455"/>
      <c r="F455"/>
      <c r="G455"/>
      <c r="H455"/>
      <c r="I455"/>
      <c r="J455"/>
      <c r="K455"/>
      <c r="L455" s="88"/>
      <c r="M455" s="130">
        <f t="shared" si="39"/>
        <v>0</v>
      </c>
      <c r="N455" s="122">
        <f t="shared" si="40"/>
        <v>0</v>
      </c>
      <c r="O455" s="122">
        <f t="shared" si="44"/>
        <v>0</v>
      </c>
      <c r="P455" s="123" t="str">
        <f t="shared" si="42"/>
        <v>TG zu Wenig</v>
      </c>
      <c r="Q455" s="123" t="str">
        <f t="shared" si="43"/>
        <v>GUV zu Wenig</v>
      </c>
      <c r="R455" s="127">
        <f t="shared" si="41"/>
        <v>0</v>
      </c>
    </row>
    <row r="456" spans="1:18" s="117" customFormat="1" x14ac:dyDescent="0.2">
      <c r="A456"/>
      <c r="B456"/>
      <c r="C456"/>
      <c r="D456"/>
      <c r="E456"/>
      <c r="F456"/>
      <c r="G456"/>
      <c r="H456"/>
      <c r="I456"/>
      <c r="J456"/>
      <c r="K456"/>
      <c r="L456" s="88"/>
      <c r="M456" s="130">
        <f t="shared" si="39"/>
        <v>0</v>
      </c>
      <c r="N456" s="122">
        <f t="shared" si="40"/>
        <v>0</v>
      </c>
      <c r="O456" s="122">
        <f t="shared" si="44"/>
        <v>0</v>
      </c>
      <c r="P456" s="123" t="str">
        <f t="shared" si="42"/>
        <v>TG zu Wenig</v>
      </c>
      <c r="Q456" s="123" t="str">
        <f t="shared" si="43"/>
        <v>GUV zu Wenig</v>
      </c>
      <c r="R456" s="127">
        <f t="shared" si="41"/>
        <v>0</v>
      </c>
    </row>
    <row r="457" spans="1:18" s="117" customFormat="1" x14ac:dyDescent="0.2">
      <c r="A457"/>
      <c r="B457"/>
      <c r="C457"/>
      <c r="D457"/>
      <c r="E457"/>
      <c r="F457"/>
      <c r="G457"/>
      <c r="H457"/>
      <c r="I457"/>
      <c r="J457"/>
      <c r="K457"/>
      <c r="L457" s="88"/>
      <c r="M457" s="130">
        <f t="shared" si="39"/>
        <v>0</v>
      </c>
      <c r="N457" s="122">
        <f t="shared" si="40"/>
        <v>0</v>
      </c>
      <c r="O457" s="122">
        <f t="shared" si="44"/>
        <v>0</v>
      </c>
      <c r="P457" s="123" t="str">
        <f t="shared" si="42"/>
        <v>TG zu Wenig</v>
      </c>
      <c r="Q457" s="123" t="str">
        <f t="shared" si="43"/>
        <v>GUV zu Wenig</v>
      </c>
      <c r="R457" s="127">
        <f t="shared" si="41"/>
        <v>0</v>
      </c>
    </row>
    <row r="458" spans="1:18" s="117" customFormat="1" x14ac:dyDescent="0.2">
      <c r="A458"/>
      <c r="B458"/>
      <c r="C458"/>
      <c r="D458"/>
      <c r="E458"/>
      <c r="F458"/>
      <c r="G458"/>
      <c r="H458"/>
      <c r="I458"/>
      <c r="J458"/>
      <c r="K458"/>
      <c r="L458" s="88"/>
      <c r="M458" s="130">
        <f t="shared" si="39"/>
        <v>0</v>
      </c>
      <c r="N458" s="122">
        <f t="shared" si="40"/>
        <v>0</v>
      </c>
      <c r="O458" s="122">
        <f t="shared" si="44"/>
        <v>0</v>
      </c>
      <c r="P458" s="123" t="str">
        <f t="shared" si="42"/>
        <v>TG zu Wenig</v>
      </c>
      <c r="Q458" s="123" t="str">
        <f t="shared" si="43"/>
        <v>GUV zu Wenig</v>
      </c>
      <c r="R458" s="127">
        <f t="shared" si="41"/>
        <v>0</v>
      </c>
    </row>
    <row r="459" spans="1:18" s="117" customFormat="1" x14ac:dyDescent="0.2">
      <c r="A459"/>
      <c r="B459"/>
      <c r="C459"/>
      <c r="D459"/>
      <c r="E459"/>
      <c r="F459"/>
      <c r="G459"/>
      <c r="H459"/>
      <c r="I459"/>
      <c r="J459"/>
      <c r="K459"/>
      <c r="L459" s="88"/>
      <c r="M459" s="130">
        <f t="shared" ref="M459:M522" si="45">IF(G459="GUV",I459,0)</f>
        <v>0</v>
      </c>
      <c r="N459" s="122">
        <f t="shared" si="40"/>
        <v>0</v>
      </c>
      <c r="O459" s="122">
        <f t="shared" si="44"/>
        <v>0</v>
      </c>
      <c r="P459" s="123" t="str">
        <f t="shared" si="42"/>
        <v>TG zu Wenig</v>
      </c>
      <c r="Q459" s="123" t="str">
        <f t="shared" si="43"/>
        <v>GUV zu Wenig</v>
      </c>
      <c r="R459" s="127">
        <f t="shared" si="41"/>
        <v>0</v>
      </c>
    </row>
    <row r="460" spans="1:18" s="117" customFormat="1" x14ac:dyDescent="0.2">
      <c r="A460"/>
      <c r="B460"/>
      <c r="C460"/>
      <c r="D460"/>
      <c r="E460"/>
      <c r="F460"/>
      <c r="G460"/>
      <c r="H460"/>
      <c r="I460"/>
      <c r="J460"/>
      <c r="K460"/>
      <c r="L460" s="88"/>
      <c r="M460" s="130">
        <f t="shared" si="45"/>
        <v>0</v>
      </c>
      <c r="N460" s="122">
        <f t="shared" ref="N460:N523" si="46">IF(G460&gt;0,I460+N459,N459)</f>
        <v>0</v>
      </c>
      <c r="O460" s="122">
        <f t="shared" si="44"/>
        <v>0</v>
      </c>
      <c r="P460" s="123" t="str">
        <f t="shared" si="42"/>
        <v>TG zu Wenig</v>
      </c>
      <c r="Q460" s="123" t="str">
        <f t="shared" si="43"/>
        <v>GUV zu Wenig</v>
      </c>
      <c r="R460" s="127">
        <f t="shared" ref="R460:R523" si="47">IF(G460="GUV",1+R459,R459)</f>
        <v>0</v>
      </c>
    </row>
    <row r="461" spans="1:18" s="117" customFormat="1" x14ac:dyDescent="0.2">
      <c r="A461"/>
      <c r="B461"/>
      <c r="C461"/>
      <c r="D461"/>
      <c r="E461"/>
      <c r="F461"/>
      <c r="G461"/>
      <c r="H461"/>
      <c r="I461"/>
      <c r="J461"/>
      <c r="K461"/>
      <c r="L461" s="88"/>
      <c r="M461" s="130">
        <f t="shared" si="45"/>
        <v>0</v>
      </c>
      <c r="N461" s="122">
        <f t="shared" si="46"/>
        <v>0</v>
      </c>
      <c r="O461" s="122">
        <f t="shared" si="44"/>
        <v>0</v>
      </c>
      <c r="P461" s="123" t="str">
        <f t="shared" si="42"/>
        <v>TG zu Wenig</v>
      </c>
      <c r="Q461" s="123" t="str">
        <f t="shared" si="43"/>
        <v>GUV zu Wenig</v>
      </c>
      <c r="R461" s="127">
        <f t="shared" si="47"/>
        <v>0</v>
      </c>
    </row>
    <row r="462" spans="1:18" s="117" customFormat="1" x14ac:dyDescent="0.2">
      <c r="A462"/>
      <c r="B462"/>
      <c r="C462"/>
      <c r="D462"/>
      <c r="E462"/>
      <c r="F462"/>
      <c r="G462"/>
      <c r="H462"/>
      <c r="I462"/>
      <c r="J462"/>
      <c r="K462"/>
      <c r="L462" s="88"/>
      <c r="M462" s="130">
        <f t="shared" si="45"/>
        <v>0</v>
      </c>
      <c r="N462" s="122">
        <f t="shared" si="46"/>
        <v>0</v>
      </c>
      <c r="O462" s="122">
        <f t="shared" si="44"/>
        <v>0</v>
      </c>
      <c r="P462" s="123" t="str">
        <f t="shared" ref="P462:P525" si="48">IF(N462&gt;=$N$2,"TG OK","TG zu Wenig")</f>
        <v>TG zu Wenig</v>
      </c>
      <c r="Q462" s="123" t="str">
        <f t="shared" ref="Q462:Q525" si="49">IF(O462&gt;=$N$3,"GUV OK","GUV zu Wenig")</f>
        <v>GUV zu Wenig</v>
      </c>
      <c r="R462" s="127">
        <f t="shared" si="47"/>
        <v>0</v>
      </c>
    </row>
    <row r="463" spans="1:18" s="117" customFormat="1" x14ac:dyDescent="0.2">
      <c r="A463"/>
      <c r="B463"/>
      <c r="C463"/>
      <c r="D463"/>
      <c r="E463"/>
      <c r="F463"/>
      <c r="G463"/>
      <c r="H463"/>
      <c r="I463"/>
      <c r="J463"/>
      <c r="K463"/>
      <c r="L463" s="88"/>
      <c r="M463" s="130">
        <f t="shared" si="45"/>
        <v>0</v>
      </c>
      <c r="N463" s="122">
        <f t="shared" si="46"/>
        <v>0</v>
      </c>
      <c r="O463" s="122">
        <f t="shared" si="44"/>
        <v>0</v>
      </c>
      <c r="P463" s="123" t="str">
        <f t="shared" si="48"/>
        <v>TG zu Wenig</v>
      </c>
      <c r="Q463" s="123" t="str">
        <f t="shared" si="49"/>
        <v>GUV zu Wenig</v>
      </c>
      <c r="R463" s="127">
        <f t="shared" si="47"/>
        <v>0</v>
      </c>
    </row>
    <row r="464" spans="1:18" s="117" customFormat="1" x14ac:dyDescent="0.2">
      <c r="A464"/>
      <c r="B464"/>
      <c r="C464"/>
      <c r="D464"/>
      <c r="E464"/>
      <c r="F464"/>
      <c r="G464"/>
      <c r="H464"/>
      <c r="I464"/>
      <c r="J464"/>
      <c r="K464"/>
      <c r="L464" s="88"/>
      <c r="M464" s="130">
        <f t="shared" si="45"/>
        <v>0</v>
      </c>
      <c r="N464" s="122">
        <f t="shared" si="46"/>
        <v>0</v>
      </c>
      <c r="O464" s="122">
        <f t="shared" si="44"/>
        <v>0</v>
      </c>
      <c r="P464" s="123" t="str">
        <f t="shared" si="48"/>
        <v>TG zu Wenig</v>
      </c>
      <c r="Q464" s="123" t="str">
        <f t="shared" si="49"/>
        <v>GUV zu Wenig</v>
      </c>
      <c r="R464" s="127">
        <f t="shared" si="47"/>
        <v>0</v>
      </c>
    </row>
    <row r="465" spans="1:18" s="117" customFormat="1" x14ac:dyDescent="0.2">
      <c r="A465"/>
      <c r="B465"/>
      <c r="C465"/>
      <c r="D465"/>
      <c r="E465"/>
      <c r="F465"/>
      <c r="G465"/>
      <c r="H465"/>
      <c r="I465"/>
      <c r="J465"/>
      <c r="K465"/>
      <c r="L465" s="88"/>
      <c r="M465" s="130">
        <f t="shared" si="45"/>
        <v>0</v>
      </c>
      <c r="N465" s="122">
        <f t="shared" si="46"/>
        <v>0</v>
      </c>
      <c r="O465" s="122">
        <f t="shared" si="44"/>
        <v>0</v>
      </c>
      <c r="P465" s="123" t="str">
        <f t="shared" si="48"/>
        <v>TG zu Wenig</v>
      </c>
      <c r="Q465" s="123" t="str">
        <f t="shared" si="49"/>
        <v>GUV zu Wenig</v>
      </c>
      <c r="R465" s="127">
        <f t="shared" si="47"/>
        <v>0</v>
      </c>
    </row>
    <row r="466" spans="1:18" s="117" customFormat="1" x14ac:dyDescent="0.2">
      <c r="A466"/>
      <c r="B466"/>
      <c r="C466"/>
      <c r="D466"/>
      <c r="E466"/>
      <c r="F466"/>
      <c r="G466"/>
      <c r="H466"/>
      <c r="I466"/>
      <c r="J466"/>
      <c r="K466"/>
      <c r="L466" s="88"/>
      <c r="M466" s="130">
        <f t="shared" si="45"/>
        <v>0</v>
      </c>
      <c r="N466" s="122">
        <f t="shared" si="46"/>
        <v>0</v>
      </c>
      <c r="O466" s="122">
        <f t="shared" si="44"/>
        <v>0</v>
      </c>
      <c r="P466" s="123" t="str">
        <f t="shared" si="48"/>
        <v>TG zu Wenig</v>
      </c>
      <c r="Q466" s="123" t="str">
        <f t="shared" si="49"/>
        <v>GUV zu Wenig</v>
      </c>
      <c r="R466" s="127">
        <f t="shared" si="47"/>
        <v>0</v>
      </c>
    </row>
    <row r="467" spans="1:18" s="117" customFormat="1" x14ac:dyDescent="0.2">
      <c r="A467"/>
      <c r="B467"/>
      <c r="C467"/>
      <c r="D467"/>
      <c r="E467"/>
      <c r="F467"/>
      <c r="G467"/>
      <c r="H467"/>
      <c r="I467"/>
      <c r="J467"/>
      <c r="K467"/>
      <c r="L467" s="88"/>
      <c r="M467" s="130">
        <f t="shared" si="45"/>
        <v>0</v>
      </c>
      <c r="N467" s="122">
        <f t="shared" si="46"/>
        <v>0</v>
      </c>
      <c r="O467" s="122">
        <f t="shared" si="44"/>
        <v>0</v>
      </c>
      <c r="P467" s="123" t="str">
        <f t="shared" si="48"/>
        <v>TG zu Wenig</v>
      </c>
      <c r="Q467" s="123" t="str">
        <f t="shared" si="49"/>
        <v>GUV zu Wenig</v>
      </c>
      <c r="R467" s="127">
        <f t="shared" si="47"/>
        <v>0</v>
      </c>
    </row>
    <row r="468" spans="1:18" s="117" customFormat="1" x14ac:dyDescent="0.2">
      <c r="A468"/>
      <c r="B468"/>
      <c r="C468"/>
      <c r="D468"/>
      <c r="E468"/>
      <c r="F468"/>
      <c r="G468"/>
      <c r="H468"/>
      <c r="I468"/>
      <c r="J468"/>
      <c r="K468"/>
      <c r="L468" s="88"/>
      <c r="M468" s="130">
        <f t="shared" si="45"/>
        <v>0</v>
      </c>
      <c r="N468" s="122">
        <f t="shared" si="46"/>
        <v>0</v>
      </c>
      <c r="O468" s="122">
        <f t="shared" si="44"/>
        <v>0</v>
      </c>
      <c r="P468" s="123" t="str">
        <f t="shared" si="48"/>
        <v>TG zu Wenig</v>
      </c>
      <c r="Q468" s="123" t="str">
        <f t="shared" si="49"/>
        <v>GUV zu Wenig</v>
      </c>
      <c r="R468" s="127">
        <f t="shared" si="47"/>
        <v>0</v>
      </c>
    </row>
    <row r="469" spans="1:18" s="117" customFormat="1" x14ac:dyDescent="0.2">
      <c r="A469"/>
      <c r="B469"/>
      <c r="C469"/>
      <c r="D469"/>
      <c r="E469"/>
      <c r="F469"/>
      <c r="G469"/>
      <c r="H469"/>
      <c r="I469"/>
      <c r="J469"/>
      <c r="K469"/>
      <c r="L469" s="89"/>
      <c r="M469" s="130">
        <f t="shared" si="45"/>
        <v>0</v>
      </c>
      <c r="N469" s="122">
        <f t="shared" si="46"/>
        <v>0</v>
      </c>
      <c r="O469" s="122">
        <f t="shared" si="44"/>
        <v>0</v>
      </c>
      <c r="P469" s="123" t="str">
        <f t="shared" si="48"/>
        <v>TG zu Wenig</v>
      </c>
      <c r="Q469" s="123" t="str">
        <f t="shared" si="49"/>
        <v>GUV zu Wenig</v>
      </c>
      <c r="R469" s="127">
        <f t="shared" si="47"/>
        <v>0</v>
      </c>
    </row>
    <row r="470" spans="1:18" s="117" customFormat="1" x14ac:dyDescent="0.2">
      <c r="A470"/>
      <c r="B470"/>
      <c r="C470"/>
      <c r="D470"/>
      <c r="E470"/>
      <c r="F470"/>
      <c r="G470"/>
      <c r="H470"/>
      <c r="I470"/>
      <c r="J470"/>
      <c r="K470"/>
      <c r="L470" s="89"/>
      <c r="M470" s="130">
        <f t="shared" si="45"/>
        <v>0</v>
      </c>
      <c r="N470" s="122">
        <f t="shared" si="46"/>
        <v>0</v>
      </c>
      <c r="O470" s="122">
        <f t="shared" si="44"/>
        <v>0</v>
      </c>
      <c r="P470" s="123" t="str">
        <f t="shared" si="48"/>
        <v>TG zu Wenig</v>
      </c>
      <c r="Q470" s="123" t="str">
        <f t="shared" si="49"/>
        <v>GUV zu Wenig</v>
      </c>
      <c r="R470" s="127">
        <f t="shared" si="47"/>
        <v>0</v>
      </c>
    </row>
    <row r="471" spans="1:18" s="117" customFormat="1" x14ac:dyDescent="0.2">
      <c r="A471"/>
      <c r="B471"/>
      <c r="C471"/>
      <c r="D471"/>
      <c r="E471"/>
      <c r="F471"/>
      <c r="G471"/>
      <c r="H471"/>
      <c r="I471"/>
      <c r="J471"/>
      <c r="K471"/>
      <c r="L471" s="89"/>
      <c r="M471" s="130">
        <f t="shared" si="45"/>
        <v>0</v>
      </c>
      <c r="N471" s="122">
        <f t="shared" si="46"/>
        <v>0</v>
      </c>
      <c r="O471" s="122">
        <f t="shared" si="44"/>
        <v>0</v>
      </c>
      <c r="P471" s="123" t="str">
        <f t="shared" si="48"/>
        <v>TG zu Wenig</v>
      </c>
      <c r="Q471" s="123" t="str">
        <f t="shared" si="49"/>
        <v>GUV zu Wenig</v>
      </c>
      <c r="R471" s="127">
        <f t="shared" si="47"/>
        <v>0</v>
      </c>
    </row>
    <row r="472" spans="1:18" s="117" customFormat="1" x14ac:dyDescent="0.2">
      <c r="A472"/>
      <c r="B472"/>
      <c r="C472"/>
      <c r="D472"/>
      <c r="E472"/>
      <c r="F472"/>
      <c r="G472"/>
      <c r="H472"/>
      <c r="I472"/>
      <c r="J472"/>
      <c r="K472"/>
      <c r="L472" s="89"/>
      <c r="M472" s="130">
        <f t="shared" si="45"/>
        <v>0</v>
      </c>
      <c r="N472" s="122">
        <f t="shared" si="46"/>
        <v>0</v>
      </c>
      <c r="O472" s="122">
        <f t="shared" si="44"/>
        <v>0</v>
      </c>
      <c r="P472" s="123" t="str">
        <f t="shared" si="48"/>
        <v>TG zu Wenig</v>
      </c>
      <c r="Q472" s="123" t="str">
        <f t="shared" si="49"/>
        <v>GUV zu Wenig</v>
      </c>
      <c r="R472" s="127">
        <f t="shared" si="47"/>
        <v>0</v>
      </c>
    </row>
    <row r="473" spans="1:18" s="117" customFormat="1" x14ac:dyDescent="0.2">
      <c r="A473"/>
      <c r="B473"/>
      <c r="C473"/>
      <c r="D473"/>
      <c r="E473"/>
      <c r="F473"/>
      <c r="G473"/>
      <c r="H473"/>
      <c r="I473"/>
      <c r="J473"/>
      <c r="K473"/>
      <c r="L473" s="89"/>
      <c r="M473" s="130">
        <f t="shared" si="45"/>
        <v>0</v>
      </c>
      <c r="N473" s="122">
        <f t="shared" si="46"/>
        <v>0</v>
      </c>
      <c r="O473" s="122">
        <f t="shared" si="44"/>
        <v>0</v>
      </c>
      <c r="P473" s="123" t="str">
        <f t="shared" si="48"/>
        <v>TG zu Wenig</v>
      </c>
      <c r="Q473" s="123" t="str">
        <f t="shared" si="49"/>
        <v>GUV zu Wenig</v>
      </c>
      <c r="R473" s="127">
        <f t="shared" si="47"/>
        <v>0</v>
      </c>
    </row>
    <row r="474" spans="1:18" s="117" customFormat="1" x14ac:dyDescent="0.2">
      <c r="A474"/>
      <c r="B474"/>
      <c r="C474"/>
      <c r="D474"/>
      <c r="E474"/>
      <c r="F474"/>
      <c r="G474"/>
      <c r="H474"/>
      <c r="I474"/>
      <c r="J474"/>
      <c r="K474"/>
      <c r="L474" s="89"/>
      <c r="M474" s="130">
        <f t="shared" si="45"/>
        <v>0</v>
      </c>
      <c r="N474" s="122">
        <f t="shared" si="46"/>
        <v>0</v>
      </c>
      <c r="O474" s="122">
        <f t="shared" si="44"/>
        <v>0</v>
      </c>
      <c r="P474" s="123" t="str">
        <f t="shared" si="48"/>
        <v>TG zu Wenig</v>
      </c>
      <c r="Q474" s="123" t="str">
        <f t="shared" si="49"/>
        <v>GUV zu Wenig</v>
      </c>
      <c r="R474" s="127">
        <f t="shared" si="47"/>
        <v>0</v>
      </c>
    </row>
    <row r="475" spans="1:18" s="117" customFormat="1" x14ac:dyDescent="0.2">
      <c r="A475"/>
      <c r="B475"/>
      <c r="C475"/>
      <c r="D475"/>
      <c r="E475"/>
      <c r="F475"/>
      <c r="G475"/>
      <c r="H475"/>
      <c r="I475"/>
      <c r="J475"/>
      <c r="K475"/>
      <c r="L475" s="89"/>
      <c r="M475" s="130">
        <f t="shared" si="45"/>
        <v>0</v>
      </c>
      <c r="N475" s="122">
        <f t="shared" si="46"/>
        <v>0</v>
      </c>
      <c r="O475" s="122">
        <f t="shared" si="44"/>
        <v>0</v>
      </c>
      <c r="P475" s="123" t="str">
        <f t="shared" si="48"/>
        <v>TG zu Wenig</v>
      </c>
      <c r="Q475" s="123" t="str">
        <f t="shared" si="49"/>
        <v>GUV zu Wenig</v>
      </c>
      <c r="R475" s="127">
        <f t="shared" si="47"/>
        <v>0</v>
      </c>
    </row>
    <row r="476" spans="1:18" s="117" customFormat="1" x14ac:dyDescent="0.2">
      <c r="A476"/>
      <c r="B476"/>
      <c r="C476"/>
      <c r="D476"/>
      <c r="E476"/>
      <c r="F476"/>
      <c r="G476"/>
      <c r="H476"/>
      <c r="I476"/>
      <c r="J476"/>
      <c r="K476"/>
      <c r="L476" s="89"/>
      <c r="M476" s="130">
        <f t="shared" si="45"/>
        <v>0</v>
      </c>
      <c r="N476" s="122">
        <f t="shared" si="46"/>
        <v>0</v>
      </c>
      <c r="O476" s="122">
        <f t="shared" si="44"/>
        <v>0</v>
      </c>
      <c r="P476" s="123" t="str">
        <f t="shared" si="48"/>
        <v>TG zu Wenig</v>
      </c>
      <c r="Q476" s="123" t="str">
        <f t="shared" si="49"/>
        <v>GUV zu Wenig</v>
      </c>
      <c r="R476" s="127">
        <f t="shared" si="47"/>
        <v>0</v>
      </c>
    </row>
    <row r="477" spans="1:18" s="117" customFormat="1" x14ac:dyDescent="0.2">
      <c r="A477"/>
      <c r="B477"/>
      <c r="C477"/>
      <c r="D477"/>
      <c r="E477"/>
      <c r="F477"/>
      <c r="G477"/>
      <c r="H477"/>
      <c r="I477"/>
      <c r="J477"/>
      <c r="K477"/>
      <c r="L477" s="89"/>
      <c r="M477" s="130">
        <f t="shared" si="45"/>
        <v>0</v>
      </c>
      <c r="N477" s="122">
        <f t="shared" si="46"/>
        <v>0</v>
      </c>
      <c r="O477" s="122">
        <f t="shared" si="44"/>
        <v>0</v>
      </c>
      <c r="P477" s="123" t="str">
        <f t="shared" si="48"/>
        <v>TG zu Wenig</v>
      </c>
      <c r="Q477" s="123" t="str">
        <f t="shared" si="49"/>
        <v>GUV zu Wenig</v>
      </c>
      <c r="R477" s="127">
        <f t="shared" si="47"/>
        <v>0</v>
      </c>
    </row>
    <row r="478" spans="1:18" s="117" customFormat="1" x14ac:dyDescent="0.2">
      <c r="A478"/>
      <c r="B478"/>
      <c r="C478"/>
      <c r="D478"/>
      <c r="E478"/>
      <c r="F478"/>
      <c r="G478"/>
      <c r="H478"/>
      <c r="I478"/>
      <c r="J478"/>
      <c r="K478"/>
      <c r="L478" s="89"/>
      <c r="M478" s="130">
        <f t="shared" si="45"/>
        <v>0</v>
      </c>
      <c r="N478" s="122">
        <f t="shared" si="46"/>
        <v>0</v>
      </c>
      <c r="O478" s="122">
        <f t="shared" si="44"/>
        <v>0</v>
      </c>
      <c r="P478" s="123" t="str">
        <f t="shared" si="48"/>
        <v>TG zu Wenig</v>
      </c>
      <c r="Q478" s="123" t="str">
        <f t="shared" si="49"/>
        <v>GUV zu Wenig</v>
      </c>
      <c r="R478" s="127">
        <f t="shared" si="47"/>
        <v>0</v>
      </c>
    </row>
    <row r="479" spans="1:18" s="117" customFormat="1" x14ac:dyDescent="0.2">
      <c r="A479"/>
      <c r="B479"/>
      <c r="C479"/>
      <c r="D479"/>
      <c r="E479"/>
      <c r="F479"/>
      <c r="G479"/>
      <c r="H479"/>
      <c r="I479"/>
      <c r="J479"/>
      <c r="K479"/>
      <c r="L479" s="89"/>
      <c r="M479" s="130">
        <f t="shared" si="45"/>
        <v>0</v>
      </c>
      <c r="N479" s="122">
        <f t="shared" si="46"/>
        <v>0</v>
      </c>
      <c r="O479" s="122">
        <f t="shared" si="44"/>
        <v>0</v>
      </c>
      <c r="P479" s="123" t="str">
        <f t="shared" si="48"/>
        <v>TG zu Wenig</v>
      </c>
      <c r="Q479" s="123" t="str">
        <f t="shared" si="49"/>
        <v>GUV zu Wenig</v>
      </c>
      <c r="R479" s="127">
        <f t="shared" si="47"/>
        <v>0</v>
      </c>
    </row>
    <row r="480" spans="1:18" s="117" customFormat="1" x14ac:dyDescent="0.2">
      <c r="A480"/>
      <c r="B480"/>
      <c r="C480"/>
      <c r="D480"/>
      <c r="E480"/>
      <c r="F480"/>
      <c r="G480"/>
      <c r="H480"/>
      <c r="I480"/>
      <c r="J480"/>
      <c r="K480"/>
      <c r="L480" s="89"/>
      <c r="M480" s="130">
        <f t="shared" si="45"/>
        <v>0</v>
      </c>
      <c r="N480" s="122">
        <f t="shared" si="46"/>
        <v>0</v>
      </c>
      <c r="O480" s="122">
        <f t="shared" si="44"/>
        <v>0</v>
      </c>
      <c r="P480" s="123" t="str">
        <f t="shared" si="48"/>
        <v>TG zu Wenig</v>
      </c>
      <c r="Q480" s="123" t="str">
        <f t="shared" si="49"/>
        <v>GUV zu Wenig</v>
      </c>
      <c r="R480" s="127">
        <f t="shared" si="47"/>
        <v>0</v>
      </c>
    </row>
    <row r="481" spans="1:18" s="117" customFormat="1" x14ac:dyDescent="0.2">
      <c r="A481"/>
      <c r="B481"/>
      <c r="C481"/>
      <c r="D481"/>
      <c r="E481"/>
      <c r="F481"/>
      <c r="G481"/>
      <c r="H481"/>
      <c r="I481"/>
      <c r="J481"/>
      <c r="K481"/>
      <c r="L481" s="89"/>
      <c r="M481" s="130">
        <f t="shared" si="45"/>
        <v>0</v>
      </c>
      <c r="N481" s="122">
        <f t="shared" si="46"/>
        <v>0</v>
      </c>
      <c r="O481" s="122">
        <f t="shared" si="44"/>
        <v>0</v>
      </c>
      <c r="P481" s="123" t="str">
        <f t="shared" si="48"/>
        <v>TG zu Wenig</v>
      </c>
      <c r="Q481" s="123" t="str">
        <f t="shared" si="49"/>
        <v>GUV zu Wenig</v>
      </c>
      <c r="R481" s="127">
        <f t="shared" si="47"/>
        <v>0</v>
      </c>
    </row>
    <row r="482" spans="1:18" s="117" customFormat="1" x14ac:dyDescent="0.2">
      <c r="A482"/>
      <c r="B482"/>
      <c r="C482"/>
      <c r="D482"/>
      <c r="E482"/>
      <c r="F482"/>
      <c r="G482"/>
      <c r="H482"/>
      <c r="I482"/>
      <c r="J482"/>
      <c r="K482"/>
      <c r="L482" s="89"/>
      <c r="M482" s="130">
        <f t="shared" si="45"/>
        <v>0</v>
      </c>
      <c r="N482" s="122">
        <f t="shared" si="46"/>
        <v>0</v>
      </c>
      <c r="O482" s="122">
        <f t="shared" si="44"/>
        <v>0</v>
      </c>
      <c r="P482" s="123" t="str">
        <f t="shared" si="48"/>
        <v>TG zu Wenig</v>
      </c>
      <c r="Q482" s="123" t="str">
        <f t="shared" si="49"/>
        <v>GUV zu Wenig</v>
      </c>
      <c r="R482" s="127">
        <f t="shared" si="47"/>
        <v>0</v>
      </c>
    </row>
    <row r="483" spans="1:18" s="117" customFormat="1" x14ac:dyDescent="0.2">
      <c r="A483"/>
      <c r="B483"/>
      <c r="C483"/>
      <c r="D483"/>
      <c r="E483"/>
      <c r="F483"/>
      <c r="G483"/>
      <c r="H483"/>
      <c r="I483"/>
      <c r="J483"/>
      <c r="K483"/>
      <c r="L483" s="89"/>
      <c r="M483" s="130">
        <f t="shared" si="45"/>
        <v>0</v>
      </c>
      <c r="N483" s="122">
        <f t="shared" si="46"/>
        <v>0</v>
      </c>
      <c r="O483" s="122">
        <f t="shared" si="44"/>
        <v>0</v>
      </c>
      <c r="P483" s="123" t="str">
        <f t="shared" si="48"/>
        <v>TG zu Wenig</v>
      </c>
      <c r="Q483" s="123" t="str">
        <f t="shared" si="49"/>
        <v>GUV zu Wenig</v>
      </c>
      <c r="R483" s="127">
        <f t="shared" si="47"/>
        <v>0</v>
      </c>
    </row>
    <row r="484" spans="1:18" s="117" customFormat="1" x14ac:dyDescent="0.2">
      <c r="A484"/>
      <c r="B484"/>
      <c r="C484"/>
      <c r="D484"/>
      <c r="E484"/>
      <c r="F484"/>
      <c r="G484"/>
      <c r="H484"/>
      <c r="I484"/>
      <c r="J484"/>
      <c r="K484"/>
      <c r="L484" s="89"/>
      <c r="M484" s="130">
        <f t="shared" si="45"/>
        <v>0</v>
      </c>
      <c r="N484" s="122">
        <f t="shared" si="46"/>
        <v>0</v>
      </c>
      <c r="O484" s="122">
        <f t="shared" si="44"/>
        <v>0</v>
      </c>
      <c r="P484" s="123" t="str">
        <f t="shared" si="48"/>
        <v>TG zu Wenig</v>
      </c>
      <c r="Q484" s="123" t="str">
        <f t="shared" si="49"/>
        <v>GUV zu Wenig</v>
      </c>
      <c r="R484" s="127">
        <f t="shared" si="47"/>
        <v>0</v>
      </c>
    </row>
    <row r="485" spans="1:18" s="117" customFormat="1" x14ac:dyDescent="0.2">
      <c r="A485"/>
      <c r="B485"/>
      <c r="C485"/>
      <c r="D485"/>
      <c r="E485"/>
      <c r="F485"/>
      <c r="G485"/>
      <c r="H485"/>
      <c r="I485"/>
      <c r="J485"/>
      <c r="K485"/>
      <c r="L485" s="89"/>
      <c r="M485" s="130">
        <f t="shared" si="45"/>
        <v>0</v>
      </c>
      <c r="N485" s="122">
        <f t="shared" si="46"/>
        <v>0</v>
      </c>
      <c r="O485" s="122">
        <f t="shared" si="44"/>
        <v>0</v>
      </c>
      <c r="P485" s="123" t="str">
        <f t="shared" si="48"/>
        <v>TG zu Wenig</v>
      </c>
      <c r="Q485" s="123" t="str">
        <f t="shared" si="49"/>
        <v>GUV zu Wenig</v>
      </c>
      <c r="R485" s="127">
        <f t="shared" si="47"/>
        <v>0</v>
      </c>
    </row>
    <row r="486" spans="1:18" s="117" customFormat="1" x14ac:dyDescent="0.2">
      <c r="A486"/>
      <c r="B486"/>
      <c r="C486"/>
      <c r="D486"/>
      <c r="E486"/>
      <c r="F486"/>
      <c r="G486"/>
      <c r="H486"/>
      <c r="I486"/>
      <c r="J486"/>
      <c r="K486"/>
      <c r="L486" s="89"/>
      <c r="M486" s="130">
        <f t="shared" si="45"/>
        <v>0</v>
      </c>
      <c r="N486" s="122">
        <f t="shared" si="46"/>
        <v>0</v>
      </c>
      <c r="O486" s="122">
        <f t="shared" si="44"/>
        <v>0</v>
      </c>
      <c r="P486" s="123" t="str">
        <f t="shared" si="48"/>
        <v>TG zu Wenig</v>
      </c>
      <c r="Q486" s="123" t="str">
        <f t="shared" si="49"/>
        <v>GUV zu Wenig</v>
      </c>
      <c r="R486" s="127">
        <f t="shared" si="47"/>
        <v>0</v>
      </c>
    </row>
    <row r="487" spans="1:18" s="117" customFormat="1" x14ac:dyDescent="0.2">
      <c r="A487"/>
      <c r="B487"/>
      <c r="C487"/>
      <c r="D487"/>
      <c r="E487"/>
      <c r="F487"/>
      <c r="G487"/>
      <c r="H487"/>
      <c r="I487"/>
      <c r="J487"/>
      <c r="K487"/>
      <c r="L487" s="89"/>
      <c r="M487" s="130">
        <f t="shared" si="45"/>
        <v>0</v>
      </c>
      <c r="N487" s="122">
        <f t="shared" si="46"/>
        <v>0</v>
      </c>
      <c r="O487" s="122">
        <f t="shared" si="44"/>
        <v>0</v>
      </c>
      <c r="P487" s="123" t="str">
        <f t="shared" si="48"/>
        <v>TG zu Wenig</v>
      </c>
      <c r="Q487" s="123" t="str">
        <f t="shared" si="49"/>
        <v>GUV zu Wenig</v>
      </c>
      <c r="R487" s="127">
        <f t="shared" si="47"/>
        <v>0</v>
      </c>
    </row>
    <row r="488" spans="1:18" s="117" customFormat="1" x14ac:dyDescent="0.2">
      <c r="A488"/>
      <c r="B488"/>
      <c r="C488"/>
      <c r="D488"/>
      <c r="E488"/>
      <c r="F488"/>
      <c r="G488"/>
      <c r="H488"/>
      <c r="I488"/>
      <c r="J488"/>
      <c r="K488"/>
      <c r="L488" s="89"/>
      <c r="M488" s="130">
        <f t="shared" si="45"/>
        <v>0</v>
      </c>
      <c r="N488" s="122">
        <f t="shared" si="46"/>
        <v>0</v>
      </c>
      <c r="O488" s="122">
        <f t="shared" si="44"/>
        <v>0</v>
      </c>
      <c r="P488" s="123" t="str">
        <f t="shared" si="48"/>
        <v>TG zu Wenig</v>
      </c>
      <c r="Q488" s="123" t="str">
        <f t="shared" si="49"/>
        <v>GUV zu Wenig</v>
      </c>
      <c r="R488" s="127">
        <f t="shared" si="47"/>
        <v>0</v>
      </c>
    </row>
    <row r="489" spans="1:18" s="117" customFormat="1" x14ac:dyDescent="0.2">
      <c r="A489"/>
      <c r="B489"/>
      <c r="C489"/>
      <c r="D489"/>
      <c r="E489"/>
      <c r="F489"/>
      <c r="G489"/>
      <c r="H489"/>
      <c r="I489"/>
      <c r="J489"/>
      <c r="K489"/>
      <c r="L489" s="89"/>
      <c r="M489" s="130">
        <f t="shared" si="45"/>
        <v>0</v>
      </c>
      <c r="N489" s="122">
        <f t="shared" si="46"/>
        <v>0</v>
      </c>
      <c r="O489" s="122">
        <f t="shared" si="44"/>
        <v>0</v>
      </c>
      <c r="P489" s="123" t="str">
        <f t="shared" si="48"/>
        <v>TG zu Wenig</v>
      </c>
      <c r="Q489" s="123" t="str">
        <f t="shared" si="49"/>
        <v>GUV zu Wenig</v>
      </c>
      <c r="R489" s="127">
        <f t="shared" si="47"/>
        <v>0</v>
      </c>
    </row>
    <row r="490" spans="1:18" s="117" customFormat="1" x14ac:dyDescent="0.2">
      <c r="A490"/>
      <c r="B490"/>
      <c r="C490"/>
      <c r="D490"/>
      <c r="E490"/>
      <c r="F490"/>
      <c r="G490"/>
      <c r="H490"/>
      <c r="I490"/>
      <c r="J490"/>
      <c r="K490"/>
      <c r="L490" s="89"/>
      <c r="M490" s="130">
        <f t="shared" si="45"/>
        <v>0</v>
      </c>
      <c r="N490" s="122">
        <f t="shared" si="46"/>
        <v>0</v>
      </c>
      <c r="O490" s="122">
        <f t="shared" si="44"/>
        <v>0</v>
      </c>
      <c r="P490" s="123" t="str">
        <f t="shared" si="48"/>
        <v>TG zu Wenig</v>
      </c>
      <c r="Q490" s="123" t="str">
        <f t="shared" si="49"/>
        <v>GUV zu Wenig</v>
      </c>
      <c r="R490" s="127">
        <f t="shared" si="47"/>
        <v>0</v>
      </c>
    </row>
    <row r="491" spans="1:18" s="117" customFormat="1" x14ac:dyDescent="0.2">
      <c r="A491"/>
      <c r="B491"/>
      <c r="C491"/>
      <c r="D491"/>
      <c r="E491"/>
      <c r="F491"/>
      <c r="G491"/>
      <c r="H491"/>
      <c r="I491"/>
      <c r="J491"/>
      <c r="K491"/>
      <c r="L491" s="89"/>
      <c r="M491" s="130">
        <f t="shared" si="45"/>
        <v>0</v>
      </c>
      <c r="N491" s="122">
        <f t="shared" si="46"/>
        <v>0</v>
      </c>
      <c r="O491" s="122">
        <f t="shared" si="44"/>
        <v>0</v>
      </c>
      <c r="P491" s="123" t="str">
        <f t="shared" si="48"/>
        <v>TG zu Wenig</v>
      </c>
      <c r="Q491" s="123" t="str">
        <f t="shared" si="49"/>
        <v>GUV zu Wenig</v>
      </c>
      <c r="R491" s="127">
        <f t="shared" si="47"/>
        <v>0</v>
      </c>
    </row>
    <row r="492" spans="1:18" s="117" customFormat="1" x14ac:dyDescent="0.2">
      <c r="A492"/>
      <c r="B492"/>
      <c r="C492"/>
      <c r="D492"/>
      <c r="E492"/>
      <c r="F492"/>
      <c r="G492"/>
      <c r="H492"/>
      <c r="I492"/>
      <c r="J492"/>
      <c r="K492"/>
      <c r="L492" s="89"/>
      <c r="M492" s="130">
        <f t="shared" si="45"/>
        <v>0</v>
      </c>
      <c r="N492" s="122">
        <f t="shared" si="46"/>
        <v>0</v>
      </c>
      <c r="O492" s="122">
        <f t="shared" si="44"/>
        <v>0</v>
      </c>
      <c r="P492" s="123" t="str">
        <f t="shared" si="48"/>
        <v>TG zu Wenig</v>
      </c>
      <c r="Q492" s="123" t="str">
        <f t="shared" si="49"/>
        <v>GUV zu Wenig</v>
      </c>
      <c r="R492" s="127">
        <f t="shared" si="47"/>
        <v>0</v>
      </c>
    </row>
    <row r="493" spans="1:18" s="117" customFormat="1" x14ac:dyDescent="0.2">
      <c r="A493"/>
      <c r="B493"/>
      <c r="C493"/>
      <c r="D493"/>
      <c r="E493"/>
      <c r="F493"/>
      <c r="G493"/>
      <c r="H493"/>
      <c r="I493"/>
      <c r="J493"/>
      <c r="K493"/>
      <c r="L493" s="89"/>
      <c r="M493" s="130">
        <f t="shared" si="45"/>
        <v>0</v>
      </c>
      <c r="N493" s="122">
        <f t="shared" si="46"/>
        <v>0</v>
      </c>
      <c r="O493" s="122">
        <f t="shared" si="44"/>
        <v>0</v>
      </c>
      <c r="P493" s="123" t="str">
        <f t="shared" si="48"/>
        <v>TG zu Wenig</v>
      </c>
      <c r="Q493" s="123" t="str">
        <f t="shared" si="49"/>
        <v>GUV zu Wenig</v>
      </c>
      <c r="R493" s="127">
        <f t="shared" si="47"/>
        <v>0</v>
      </c>
    </row>
    <row r="494" spans="1:18" s="117" customFormat="1" x14ac:dyDescent="0.2">
      <c r="A494"/>
      <c r="B494"/>
      <c r="C494"/>
      <c r="D494"/>
      <c r="E494"/>
      <c r="F494"/>
      <c r="G494"/>
      <c r="H494"/>
      <c r="I494"/>
      <c r="J494"/>
      <c r="K494"/>
      <c r="L494" s="89"/>
      <c r="M494" s="130">
        <f t="shared" si="45"/>
        <v>0</v>
      </c>
      <c r="N494" s="122">
        <f t="shared" si="46"/>
        <v>0</v>
      </c>
      <c r="O494" s="122">
        <f t="shared" si="44"/>
        <v>0</v>
      </c>
      <c r="P494" s="123" t="str">
        <f t="shared" si="48"/>
        <v>TG zu Wenig</v>
      </c>
      <c r="Q494" s="123" t="str">
        <f t="shared" si="49"/>
        <v>GUV zu Wenig</v>
      </c>
      <c r="R494" s="127">
        <f t="shared" si="47"/>
        <v>0</v>
      </c>
    </row>
    <row r="495" spans="1:18" s="117" customFormat="1" x14ac:dyDescent="0.2">
      <c r="A495"/>
      <c r="B495"/>
      <c r="C495"/>
      <c r="D495"/>
      <c r="E495"/>
      <c r="F495"/>
      <c r="G495"/>
      <c r="H495"/>
      <c r="I495"/>
      <c r="J495"/>
      <c r="K495"/>
      <c r="L495" s="89"/>
      <c r="M495" s="130">
        <f t="shared" si="45"/>
        <v>0</v>
      </c>
      <c r="N495" s="122">
        <f t="shared" si="46"/>
        <v>0</v>
      </c>
      <c r="O495" s="122">
        <f t="shared" si="44"/>
        <v>0</v>
      </c>
      <c r="P495" s="123" t="str">
        <f t="shared" si="48"/>
        <v>TG zu Wenig</v>
      </c>
      <c r="Q495" s="123" t="str">
        <f t="shared" si="49"/>
        <v>GUV zu Wenig</v>
      </c>
      <c r="R495" s="127">
        <f t="shared" si="47"/>
        <v>0</v>
      </c>
    </row>
    <row r="496" spans="1:18" s="117" customFormat="1" x14ac:dyDescent="0.2">
      <c r="A496"/>
      <c r="B496"/>
      <c r="C496"/>
      <c r="D496"/>
      <c r="E496"/>
      <c r="F496"/>
      <c r="G496"/>
      <c r="H496"/>
      <c r="I496"/>
      <c r="J496"/>
      <c r="K496"/>
      <c r="L496" s="89"/>
      <c r="M496" s="130">
        <f t="shared" si="45"/>
        <v>0</v>
      </c>
      <c r="N496" s="122">
        <f t="shared" si="46"/>
        <v>0</v>
      </c>
      <c r="O496" s="122">
        <f t="shared" si="44"/>
        <v>0</v>
      </c>
      <c r="P496" s="123" t="str">
        <f t="shared" si="48"/>
        <v>TG zu Wenig</v>
      </c>
      <c r="Q496" s="123" t="str">
        <f t="shared" si="49"/>
        <v>GUV zu Wenig</v>
      </c>
      <c r="R496" s="127">
        <f t="shared" si="47"/>
        <v>0</v>
      </c>
    </row>
    <row r="497" spans="1:18" s="117" customFormat="1" x14ac:dyDescent="0.2">
      <c r="A497"/>
      <c r="B497"/>
      <c r="C497"/>
      <c r="D497"/>
      <c r="E497"/>
      <c r="F497"/>
      <c r="G497"/>
      <c r="H497"/>
      <c r="I497"/>
      <c r="J497"/>
      <c r="K497"/>
      <c r="L497" s="89"/>
      <c r="M497" s="130">
        <f t="shared" si="45"/>
        <v>0</v>
      </c>
      <c r="N497" s="122">
        <f t="shared" si="46"/>
        <v>0</v>
      </c>
      <c r="O497" s="122">
        <f t="shared" si="44"/>
        <v>0</v>
      </c>
      <c r="P497" s="123" t="str">
        <f t="shared" si="48"/>
        <v>TG zu Wenig</v>
      </c>
      <c r="Q497" s="123" t="str">
        <f t="shared" si="49"/>
        <v>GUV zu Wenig</v>
      </c>
      <c r="R497" s="127">
        <f t="shared" si="47"/>
        <v>0</v>
      </c>
    </row>
    <row r="498" spans="1:18" s="117" customFormat="1" x14ac:dyDescent="0.2">
      <c r="A498"/>
      <c r="B498"/>
      <c r="C498"/>
      <c r="D498"/>
      <c r="E498"/>
      <c r="F498"/>
      <c r="G498"/>
      <c r="H498"/>
      <c r="I498"/>
      <c r="J498"/>
      <c r="K498"/>
      <c r="L498" s="89"/>
      <c r="M498" s="130">
        <f t="shared" si="45"/>
        <v>0</v>
      </c>
      <c r="N498" s="122">
        <f t="shared" si="46"/>
        <v>0</v>
      </c>
      <c r="O498" s="122">
        <f t="shared" si="44"/>
        <v>0</v>
      </c>
      <c r="P498" s="123" t="str">
        <f t="shared" si="48"/>
        <v>TG zu Wenig</v>
      </c>
      <c r="Q498" s="123" t="str">
        <f t="shared" si="49"/>
        <v>GUV zu Wenig</v>
      </c>
      <c r="R498" s="127">
        <f t="shared" si="47"/>
        <v>0</v>
      </c>
    </row>
    <row r="499" spans="1:18" s="117" customFormat="1" x14ac:dyDescent="0.2">
      <c r="A499"/>
      <c r="B499"/>
      <c r="C499"/>
      <c r="D499"/>
      <c r="E499"/>
      <c r="F499"/>
      <c r="G499"/>
      <c r="H499"/>
      <c r="I499"/>
      <c r="J499"/>
      <c r="K499"/>
      <c r="L499" s="89"/>
      <c r="M499" s="130">
        <f t="shared" si="45"/>
        <v>0</v>
      </c>
      <c r="N499" s="122">
        <f t="shared" si="46"/>
        <v>0</v>
      </c>
      <c r="O499" s="122">
        <f t="shared" ref="O499:O562" si="50">IF(G499="GUV",M499+O498,O498)</f>
        <v>0</v>
      </c>
      <c r="P499" s="123" t="str">
        <f t="shared" si="48"/>
        <v>TG zu Wenig</v>
      </c>
      <c r="Q499" s="123" t="str">
        <f t="shared" si="49"/>
        <v>GUV zu Wenig</v>
      </c>
      <c r="R499" s="127">
        <f t="shared" si="47"/>
        <v>0</v>
      </c>
    </row>
    <row r="500" spans="1:18" s="117" customFormat="1" x14ac:dyDescent="0.2">
      <c r="A500"/>
      <c r="B500"/>
      <c r="C500"/>
      <c r="D500"/>
      <c r="E500"/>
      <c r="F500"/>
      <c r="G500"/>
      <c r="H500"/>
      <c r="I500"/>
      <c r="J500"/>
      <c r="K500"/>
      <c r="L500" s="89"/>
      <c r="M500" s="130">
        <f t="shared" si="45"/>
        <v>0</v>
      </c>
      <c r="N500" s="122">
        <f t="shared" si="46"/>
        <v>0</v>
      </c>
      <c r="O500" s="122">
        <f t="shared" si="50"/>
        <v>0</v>
      </c>
      <c r="P500" s="123" t="str">
        <f t="shared" si="48"/>
        <v>TG zu Wenig</v>
      </c>
      <c r="Q500" s="123" t="str">
        <f t="shared" si="49"/>
        <v>GUV zu Wenig</v>
      </c>
      <c r="R500" s="127">
        <f t="shared" si="47"/>
        <v>0</v>
      </c>
    </row>
    <row r="501" spans="1:18" s="117" customFormat="1" x14ac:dyDescent="0.2">
      <c r="A501"/>
      <c r="B501"/>
      <c r="C501"/>
      <c r="D501"/>
      <c r="E501"/>
      <c r="F501"/>
      <c r="G501"/>
      <c r="H501"/>
      <c r="I501"/>
      <c r="J501"/>
      <c r="K501"/>
      <c r="L501" s="89"/>
      <c r="M501" s="130">
        <f t="shared" si="45"/>
        <v>0</v>
      </c>
      <c r="N501" s="122">
        <f t="shared" si="46"/>
        <v>0</v>
      </c>
      <c r="O501" s="122">
        <f t="shared" si="50"/>
        <v>0</v>
      </c>
      <c r="P501" s="123" t="str">
        <f t="shared" si="48"/>
        <v>TG zu Wenig</v>
      </c>
      <c r="Q501" s="123" t="str">
        <f t="shared" si="49"/>
        <v>GUV zu Wenig</v>
      </c>
      <c r="R501" s="127">
        <f t="shared" si="47"/>
        <v>0</v>
      </c>
    </row>
    <row r="502" spans="1:18" s="117" customFormat="1" x14ac:dyDescent="0.2">
      <c r="A502"/>
      <c r="B502"/>
      <c r="C502"/>
      <c r="D502"/>
      <c r="E502"/>
      <c r="F502"/>
      <c r="G502"/>
      <c r="H502"/>
      <c r="I502"/>
      <c r="J502"/>
      <c r="K502"/>
      <c r="L502" s="89"/>
      <c r="M502" s="130">
        <f t="shared" si="45"/>
        <v>0</v>
      </c>
      <c r="N502" s="122">
        <f t="shared" si="46"/>
        <v>0</v>
      </c>
      <c r="O502" s="122">
        <f t="shared" si="50"/>
        <v>0</v>
      </c>
      <c r="P502" s="123" t="str">
        <f t="shared" si="48"/>
        <v>TG zu Wenig</v>
      </c>
      <c r="Q502" s="123" t="str">
        <f t="shared" si="49"/>
        <v>GUV zu Wenig</v>
      </c>
      <c r="R502" s="127">
        <f t="shared" si="47"/>
        <v>0</v>
      </c>
    </row>
    <row r="503" spans="1:18" s="117" customFormat="1" x14ac:dyDescent="0.2">
      <c r="A503"/>
      <c r="B503"/>
      <c r="C503"/>
      <c r="D503"/>
      <c r="E503"/>
      <c r="F503"/>
      <c r="G503"/>
      <c r="H503"/>
      <c r="I503"/>
      <c r="J503"/>
      <c r="K503"/>
      <c r="L503" s="89"/>
      <c r="M503" s="130">
        <f t="shared" si="45"/>
        <v>0</v>
      </c>
      <c r="N503" s="122">
        <f t="shared" si="46"/>
        <v>0</v>
      </c>
      <c r="O503" s="122">
        <f t="shared" si="50"/>
        <v>0</v>
      </c>
      <c r="P503" s="123" t="str">
        <f t="shared" si="48"/>
        <v>TG zu Wenig</v>
      </c>
      <c r="Q503" s="123" t="str">
        <f t="shared" si="49"/>
        <v>GUV zu Wenig</v>
      </c>
      <c r="R503" s="127">
        <f t="shared" si="47"/>
        <v>0</v>
      </c>
    </row>
    <row r="504" spans="1:18" s="117" customFormat="1" x14ac:dyDescent="0.2">
      <c r="A504"/>
      <c r="B504"/>
      <c r="C504"/>
      <c r="D504"/>
      <c r="E504"/>
      <c r="F504"/>
      <c r="G504"/>
      <c r="H504"/>
      <c r="I504"/>
      <c r="J504"/>
      <c r="K504"/>
      <c r="L504" s="89"/>
      <c r="M504" s="130">
        <f t="shared" si="45"/>
        <v>0</v>
      </c>
      <c r="N504" s="122">
        <f t="shared" si="46"/>
        <v>0</v>
      </c>
      <c r="O504" s="122">
        <f t="shared" si="50"/>
        <v>0</v>
      </c>
      <c r="P504" s="123" t="str">
        <f t="shared" si="48"/>
        <v>TG zu Wenig</v>
      </c>
      <c r="Q504" s="123" t="str">
        <f t="shared" si="49"/>
        <v>GUV zu Wenig</v>
      </c>
      <c r="R504" s="127">
        <f t="shared" si="47"/>
        <v>0</v>
      </c>
    </row>
    <row r="505" spans="1:18" s="117" customFormat="1" x14ac:dyDescent="0.2">
      <c r="A505"/>
      <c r="B505"/>
      <c r="C505"/>
      <c r="D505"/>
      <c r="E505"/>
      <c r="F505"/>
      <c r="G505"/>
      <c r="H505"/>
      <c r="I505"/>
      <c r="J505"/>
      <c r="K505"/>
      <c r="L505" s="89"/>
      <c r="M505" s="130">
        <f t="shared" si="45"/>
        <v>0</v>
      </c>
      <c r="N505" s="122">
        <f t="shared" si="46"/>
        <v>0</v>
      </c>
      <c r="O505" s="122">
        <f t="shared" si="50"/>
        <v>0</v>
      </c>
      <c r="P505" s="123" t="str">
        <f t="shared" si="48"/>
        <v>TG zu Wenig</v>
      </c>
      <c r="Q505" s="123" t="str">
        <f t="shared" si="49"/>
        <v>GUV zu Wenig</v>
      </c>
      <c r="R505" s="127">
        <f t="shared" si="47"/>
        <v>0</v>
      </c>
    </row>
    <row r="506" spans="1:18" s="117" customFormat="1" x14ac:dyDescent="0.2">
      <c r="A506"/>
      <c r="B506"/>
      <c r="C506"/>
      <c r="D506"/>
      <c r="E506"/>
      <c r="F506"/>
      <c r="G506"/>
      <c r="H506"/>
      <c r="I506"/>
      <c r="J506"/>
      <c r="K506"/>
      <c r="L506" s="89"/>
      <c r="M506" s="130">
        <f t="shared" si="45"/>
        <v>0</v>
      </c>
      <c r="N506" s="122">
        <f t="shared" si="46"/>
        <v>0</v>
      </c>
      <c r="O506" s="122">
        <f t="shared" si="50"/>
        <v>0</v>
      </c>
      <c r="P506" s="123" t="str">
        <f t="shared" si="48"/>
        <v>TG zu Wenig</v>
      </c>
      <c r="Q506" s="123" t="str">
        <f t="shared" si="49"/>
        <v>GUV zu Wenig</v>
      </c>
      <c r="R506" s="127">
        <f t="shared" si="47"/>
        <v>0</v>
      </c>
    </row>
    <row r="507" spans="1:18" s="117" customFormat="1" x14ac:dyDescent="0.2">
      <c r="A507"/>
      <c r="B507"/>
      <c r="C507"/>
      <c r="D507"/>
      <c r="E507"/>
      <c r="F507"/>
      <c r="G507"/>
      <c r="H507"/>
      <c r="I507"/>
      <c r="J507"/>
      <c r="K507"/>
      <c r="L507" s="89"/>
      <c r="M507" s="130">
        <f t="shared" si="45"/>
        <v>0</v>
      </c>
      <c r="N507" s="122">
        <f t="shared" si="46"/>
        <v>0</v>
      </c>
      <c r="O507" s="122">
        <f t="shared" si="50"/>
        <v>0</v>
      </c>
      <c r="P507" s="123" t="str">
        <f t="shared" si="48"/>
        <v>TG zu Wenig</v>
      </c>
      <c r="Q507" s="123" t="str">
        <f t="shared" si="49"/>
        <v>GUV zu Wenig</v>
      </c>
      <c r="R507" s="127">
        <f t="shared" si="47"/>
        <v>0</v>
      </c>
    </row>
    <row r="508" spans="1:18" s="117" customFormat="1" x14ac:dyDescent="0.2">
      <c r="A508"/>
      <c r="B508"/>
      <c r="C508"/>
      <c r="D508"/>
      <c r="E508"/>
      <c r="F508"/>
      <c r="G508"/>
      <c r="H508"/>
      <c r="I508"/>
      <c r="J508"/>
      <c r="K508"/>
      <c r="L508" s="89"/>
      <c r="M508" s="130">
        <f t="shared" si="45"/>
        <v>0</v>
      </c>
      <c r="N508" s="122">
        <f t="shared" si="46"/>
        <v>0</v>
      </c>
      <c r="O508" s="122">
        <f t="shared" si="50"/>
        <v>0</v>
      </c>
      <c r="P508" s="123" t="str">
        <f t="shared" si="48"/>
        <v>TG zu Wenig</v>
      </c>
      <c r="Q508" s="123" t="str">
        <f t="shared" si="49"/>
        <v>GUV zu Wenig</v>
      </c>
      <c r="R508" s="127">
        <f t="shared" si="47"/>
        <v>0</v>
      </c>
    </row>
    <row r="509" spans="1:18" s="117" customFormat="1" x14ac:dyDescent="0.2">
      <c r="A509"/>
      <c r="B509"/>
      <c r="C509"/>
      <c r="D509"/>
      <c r="E509"/>
      <c r="F509"/>
      <c r="G509"/>
      <c r="H509"/>
      <c r="I509"/>
      <c r="J509"/>
      <c r="K509"/>
      <c r="L509" s="89"/>
      <c r="M509" s="130">
        <f t="shared" si="45"/>
        <v>0</v>
      </c>
      <c r="N509" s="122">
        <f t="shared" si="46"/>
        <v>0</v>
      </c>
      <c r="O509" s="122">
        <f t="shared" si="50"/>
        <v>0</v>
      </c>
      <c r="P509" s="123" t="str">
        <f t="shared" si="48"/>
        <v>TG zu Wenig</v>
      </c>
      <c r="Q509" s="123" t="str">
        <f t="shared" si="49"/>
        <v>GUV zu Wenig</v>
      </c>
      <c r="R509" s="127">
        <f t="shared" si="47"/>
        <v>0</v>
      </c>
    </row>
    <row r="510" spans="1:18" s="117" customFormat="1" x14ac:dyDescent="0.2">
      <c r="A510"/>
      <c r="B510"/>
      <c r="C510"/>
      <c r="D510"/>
      <c r="E510"/>
      <c r="F510"/>
      <c r="G510"/>
      <c r="H510"/>
      <c r="I510"/>
      <c r="J510"/>
      <c r="K510"/>
      <c r="L510" s="87"/>
      <c r="M510" s="130">
        <f t="shared" si="45"/>
        <v>0</v>
      </c>
      <c r="N510" s="122">
        <f t="shared" si="46"/>
        <v>0</v>
      </c>
      <c r="O510" s="122">
        <f t="shared" si="50"/>
        <v>0</v>
      </c>
      <c r="P510" s="123" t="str">
        <f t="shared" si="48"/>
        <v>TG zu Wenig</v>
      </c>
      <c r="Q510" s="123" t="str">
        <f t="shared" si="49"/>
        <v>GUV zu Wenig</v>
      </c>
      <c r="R510" s="127">
        <f t="shared" si="47"/>
        <v>0</v>
      </c>
    </row>
    <row r="511" spans="1:18" s="117" customFormat="1" x14ac:dyDescent="0.2">
      <c r="A511"/>
      <c r="B511"/>
      <c r="C511"/>
      <c r="D511"/>
      <c r="E511"/>
      <c r="F511"/>
      <c r="G511"/>
      <c r="H511"/>
      <c r="I511"/>
      <c r="J511"/>
      <c r="K511"/>
      <c r="L511" s="88"/>
      <c r="M511" s="130">
        <f t="shared" si="45"/>
        <v>0</v>
      </c>
      <c r="N511" s="122">
        <f t="shared" si="46"/>
        <v>0</v>
      </c>
      <c r="O511" s="122">
        <f t="shared" si="50"/>
        <v>0</v>
      </c>
      <c r="P511" s="123" t="str">
        <f t="shared" si="48"/>
        <v>TG zu Wenig</v>
      </c>
      <c r="Q511" s="123" t="str">
        <f t="shared" si="49"/>
        <v>GUV zu Wenig</v>
      </c>
      <c r="R511" s="127">
        <f t="shared" si="47"/>
        <v>0</v>
      </c>
    </row>
    <row r="512" spans="1:18" s="117" customFormat="1" x14ac:dyDescent="0.2">
      <c r="A512"/>
      <c r="B512"/>
      <c r="C512"/>
      <c r="D512"/>
      <c r="E512"/>
      <c r="F512"/>
      <c r="G512"/>
      <c r="H512"/>
      <c r="I512"/>
      <c r="J512"/>
      <c r="K512"/>
      <c r="L512" s="88"/>
      <c r="M512" s="130">
        <f t="shared" si="45"/>
        <v>0</v>
      </c>
      <c r="N512" s="122">
        <f t="shared" si="46"/>
        <v>0</v>
      </c>
      <c r="O512" s="122">
        <f t="shared" si="50"/>
        <v>0</v>
      </c>
      <c r="P512" s="123" t="str">
        <f t="shared" si="48"/>
        <v>TG zu Wenig</v>
      </c>
      <c r="Q512" s="123" t="str">
        <f t="shared" si="49"/>
        <v>GUV zu Wenig</v>
      </c>
      <c r="R512" s="127">
        <f t="shared" si="47"/>
        <v>0</v>
      </c>
    </row>
    <row r="513" spans="1:18" s="117" customFormat="1" x14ac:dyDescent="0.2">
      <c r="A513"/>
      <c r="B513"/>
      <c r="C513"/>
      <c r="D513"/>
      <c r="E513"/>
      <c r="F513"/>
      <c r="G513"/>
      <c r="H513"/>
      <c r="I513"/>
      <c r="J513"/>
      <c r="K513"/>
      <c r="L513" s="88"/>
      <c r="M513" s="130">
        <f t="shared" si="45"/>
        <v>0</v>
      </c>
      <c r="N513" s="122">
        <f t="shared" si="46"/>
        <v>0</v>
      </c>
      <c r="O513" s="122">
        <f t="shared" si="50"/>
        <v>0</v>
      </c>
      <c r="P513" s="123" t="str">
        <f t="shared" si="48"/>
        <v>TG zu Wenig</v>
      </c>
      <c r="Q513" s="123" t="str">
        <f t="shared" si="49"/>
        <v>GUV zu Wenig</v>
      </c>
      <c r="R513" s="127">
        <f t="shared" si="47"/>
        <v>0</v>
      </c>
    </row>
    <row r="514" spans="1:18" s="117" customFormat="1" x14ac:dyDescent="0.2">
      <c r="A514"/>
      <c r="B514"/>
      <c r="C514"/>
      <c r="D514"/>
      <c r="E514"/>
      <c r="F514"/>
      <c r="G514"/>
      <c r="H514"/>
      <c r="I514"/>
      <c r="J514"/>
      <c r="K514"/>
      <c r="L514" s="88"/>
      <c r="M514" s="130">
        <f t="shared" si="45"/>
        <v>0</v>
      </c>
      <c r="N514" s="122">
        <f t="shared" si="46"/>
        <v>0</v>
      </c>
      <c r="O514" s="122">
        <f t="shared" si="50"/>
        <v>0</v>
      </c>
      <c r="P514" s="123" t="str">
        <f t="shared" si="48"/>
        <v>TG zu Wenig</v>
      </c>
      <c r="Q514" s="123" t="str">
        <f t="shared" si="49"/>
        <v>GUV zu Wenig</v>
      </c>
      <c r="R514" s="127">
        <f t="shared" si="47"/>
        <v>0</v>
      </c>
    </row>
    <row r="515" spans="1:18" s="117" customFormat="1" x14ac:dyDescent="0.2">
      <c r="A515"/>
      <c r="B515"/>
      <c r="C515"/>
      <c r="D515"/>
      <c r="E515"/>
      <c r="F515"/>
      <c r="G515"/>
      <c r="H515"/>
      <c r="I515"/>
      <c r="J515"/>
      <c r="K515"/>
      <c r="L515" s="88"/>
      <c r="M515" s="130">
        <f t="shared" si="45"/>
        <v>0</v>
      </c>
      <c r="N515" s="122">
        <f t="shared" si="46"/>
        <v>0</v>
      </c>
      <c r="O515" s="122">
        <f t="shared" si="50"/>
        <v>0</v>
      </c>
      <c r="P515" s="123" t="str">
        <f t="shared" si="48"/>
        <v>TG zu Wenig</v>
      </c>
      <c r="Q515" s="123" t="str">
        <f t="shared" si="49"/>
        <v>GUV zu Wenig</v>
      </c>
      <c r="R515" s="127">
        <f t="shared" si="47"/>
        <v>0</v>
      </c>
    </row>
    <row r="516" spans="1:18" s="117" customFormat="1" x14ac:dyDescent="0.2">
      <c r="A516"/>
      <c r="B516"/>
      <c r="C516"/>
      <c r="D516"/>
      <c r="E516"/>
      <c r="F516"/>
      <c r="G516"/>
      <c r="H516"/>
      <c r="I516"/>
      <c r="J516"/>
      <c r="K516"/>
      <c r="L516" s="88"/>
      <c r="M516" s="130">
        <f t="shared" si="45"/>
        <v>0</v>
      </c>
      <c r="N516" s="122">
        <f t="shared" si="46"/>
        <v>0</v>
      </c>
      <c r="O516" s="122">
        <f t="shared" si="50"/>
        <v>0</v>
      </c>
      <c r="P516" s="123" t="str">
        <f t="shared" si="48"/>
        <v>TG zu Wenig</v>
      </c>
      <c r="Q516" s="123" t="str">
        <f t="shared" si="49"/>
        <v>GUV zu Wenig</v>
      </c>
      <c r="R516" s="127">
        <f t="shared" si="47"/>
        <v>0</v>
      </c>
    </row>
    <row r="517" spans="1:18" s="117" customFormat="1" x14ac:dyDescent="0.2">
      <c r="A517"/>
      <c r="B517"/>
      <c r="C517"/>
      <c r="D517"/>
      <c r="E517"/>
      <c r="F517"/>
      <c r="G517"/>
      <c r="H517"/>
      <c r="I517"/>
      <c r="J517"/>
      <c r="K517"/>
      <c r="L517" s="88"/>
      <c r="M517" s="130">
        <f t="shared" si="45"/>
        <v>0</v>
      </c>
      <c r="N517" s="122">
        <f t="shared" si="46"/>
        <v>0</v>
      </c>
      <c r="O517" s="122">
        <f t="shared" si="50"/>
        <v>0</v>
      </c>
      <c r="P517" s="123" t="str">
        <f t="shared" si="48"/>
        <v>TG zu Wenig</v>
      </c>
      <c r="Q517" s="123" t="str">
        <f t="shared" si="49"/>
        <v>GUV zu Wenig</v>
      </c>
      <c r="R517" s="127">
        <f t="shared" si="47"/>
        <v>0</v>
      </c>
    </row>
    <row r="518" spans="1:18" s="117" customFormat="1" x14ac:dyDescent="0.2">
      <c r="A518"/>
      <c r="B518"/>
      <c r="C518"/>
      <c r="D518"/>
      <c r="E518"/>
      <c r="F518"/>
      <c r="G518"/>
      <c r="H518"/>
      <c r="I518"/>
      <c r="J518"/>
      <c r="K518"/>
      <c r="L518" s="88"/>
      <c r="M518" s="130">
        <f t="shared" si="45"/>
        <v>0</v>
      </c>
      <c r="N518" s="122">
        <f t="shared" si="46"/>
        <v>0</v>
      </c>
      <c r="O518" s="122">
        <f t="shared" si="50"/>
        <v>0</v>
      </c>
      <c r="P518" s="123" t="str">
        <f t="shared" si="48"/>
        <v>TG zu Wenig</v>
      </c>
      <c r="Q518" s="123" t="str">
        <f t="shared" si="49"/>
        <v>GUV zu Wenig</v>
      </c>
      <c r="R518" s="127">
        <f t="shared" si="47"/>
        <v>0</v>
      </c>
    </row>
    <row r="519" spans="1:18" s="117" customFormat="1" x14ac:dyDescent="0.2">
      <c r="A519"/>
      <c r="B519"/>
      <c r="C519"/>
      <c r="D519"/>
      <c r="E519"/>
      <c r="F519"/>
      <c r="G519"/>
      <c r="H519"/>
      <c r="I519"/>
      <c r="J519"/>
      <c r="K519"/>
      <c r="L519" s="88"/>
      <c r="M519" s="130">
        <f t="shared" si="45"/>
        <v>0</v>
      </c>
      <c r="N519" s="122">
        <f t="shared" si="46"/>
        <v>0</v>
      </c>
      <c r="O519" s="122">
        <f t="shared" si="50"/>
        <v>0</v>
      </c>
      <c r="P519" s="123" t="str">
        <f t="shared" si="48"/>
        <v>TG zu Wenig</v>
      </c>
      <c r="Q519" s="123" t="str">
        <f t="shared" si="49"/>
        <v>GUV zu Wenig</v>
      </c>
      <c r="R519" s="127">
        <f t="shared" si="47"/>
        <v>0</v>
      </c>
    </row>
    <row r="520" spans="1:18" s="117" customFormat="1" x14ac:dyDescent="0.2">
      <c r="A520"/>
      <c r="B520"/>
      <c r="C520"/>
      <c r="D520"/>
      <c r="E520"/>
      <c r="F520"/>
      <c r="G520"/>
      <c r="H520"/>
      <c r="I520"/>
      <c r="J520"/>
      <c r="K520"/>
      <c r="L520" s="88"/>
      <c r="M520" s="130">
        <f t="shared" si="45"/>
        <v>0</v>
      </c>
      <c r="N520" s="122">
        <f t="shared" si="46"/>
        <v>0</v>
      </c>
      <c r="O520" s="122">
        <f t="shared" si="50"/>
        <v>0</v>
      </c>
      <c r="P520" s="123" t="str">
        <f t="shared" si="48"/>
        <v>TG zu Wenig</v>
      </c>
      <c r="Q520" s="123" t="str">
        <f t="shared" si="49"/>
        <v>GUV zu Wenig</v>
      </c>
      <c r="R520" s="127">
        <f t="shared" si="47"/>
        <v>0</v>
      </c>
    </row>
    <row r="521" spans="1:18" s="117" customFormat="1" x14ac:dyDescent="0.2">
      <c r="A521"/>
      <c r="B521"/>
      <c r="C521"/>
      <c r="D521"/>
      <c r="E521"/>
      <c r="F521"/>
      <c r="G521"/>
      <c r="H521"/>
      <c r="I521"/>
      <c r="J521"/>
      <c r="K521"/>
      <c r="L521" s="88"/>
      <c r="M521" s="130">
        <f t="shared" si="45"/>
        <v>0</v>
      </c>
      <c r="N521" s="122">
        <f t="shared" si="46"/>
        <v>0</v>
      </c>
      <c r="O521" s="122">
        <f t="shared" si="50"/>
        <v>0</v>
      </c>
      <c r="P521" s="123" t="str">
        <f t="shared" si="48"/>
        <v>TG zu Wenig</v>
      </c>
      <c r="Q521" s="123" t="str">
        <f t="shared" si="49"/>
        <v>GUV zu Wenig</v>
      </c>
      <c r="R521" s="127">
        <f t="shared" si="47"/>
        <v>0</v>
      </c>
    </row>
    <row r="522" spans="1:18" s="117" customFormat="1" x14ac:dyDescent="0.2">
      <c r="A522"/>
      <c r="B522"/>
      <c r="C522"/>
      <c r="D522"/>
      <c r="E522"/>
      <c r="F522"/>
      <c r="G522"/>
      <c r="H522"/>
      <c r="I522"/>
      <c r="J522"/>
      <c r="K522"/>
      <c r="L522" s="88"/>
      <c r="M522" s="130">
        <f t="shared" si="45"/>
        <v>0</v>
      </c>
      <c r="N522" s="122">
        <f t="shared" si="46"/>
        <v>0</v>
      </c>
      <c r="O522" s="122">
        <f t="shared" si="50"/>
        <v>0</v>
      </c>
      <c r="P522" s="123" t="str">
        <f t="shared" si="48"/>
        <v>TG zu Wenig</v>
      </c>
      <c r="Q522" s="123" t="str">
        <f t="shared" si="49"/>
        <v>GUV zu Wenig</v>
      </c>
      <c r="R522" s="127">
        <f t="shared" si="47"/>
        <v>0</v>
      </c>
    </row>
    <row r="523" spans="1:18" s="117" customFormat="1" x14ac:dyDescent="0.2">
      <c r="A523"/>
      <c r="B523"/>
      <c r="C523"/>
      <c r="D523"/>
      <c r="E523"/>
      <c r="F523"/>
      <c r="G523"/>
      <c r="H523"/>
      <c r="I523"/>
      <c r="J523"/>
      <c r="K523"/>
      <c r="L523" s="88"/>
      <c r="M523" s="130">
        <f t="shared" ref="M523:M586" si="51">IF(G523="GUV",I523,0)</f>
        <v>0</v>
      </c>
      <c r="N523" s="122">
        <f t="shared" si="46"/>
        <v>0</v>
      </c>
      <c r="O523" s="122">
        <f t="shared" si="50"/>
        <v>0</v>
      </c>
      <c r="P523" s="123" t="str">
        <f t="shared" si="48"/>
        <v>TG zu Wenig</v>
      </c>
      <c r="Q523" s="123" t="str">
        <f t="shared" si="49"/>
        <v>GUV zu Wenig</v>
      </c>
      <c r="R523" s="127">
        <f t="shared" si="47"/>
        <v>0</v>
      </c>
    </row>
    <row r="524" spans="1:18" s="117" customFormat="1" x14ac:dyDescent="0.2">
      <c r="A524"/>
      <c r="B524"/>
      <c r="C524"/>
      <c r="D524"/>
      <c r="E524"/>
      <c r="F524"/>
      <c r="G524"/>
      <c r="H524"/>
      <c r="I524"/>
      <c r="J524"/>
      <c r="K524"/>
      <c r="L524" s="88"/>
      <c r="M524" s="130">
        <f t="shared" si="51"/>
        <v>0</v>
      </c>
      <c r="N524" s="122">
        <f t="shared" ref="N524:N587" si="52">IF(G524&gt;0,I524+N523,N523)</f>
        <v>0</v>
      </c>
      <c r="O524" s="122">
        <f t="shared" si="50"/>
        <v>0</v>
      </c>
      <c r="P524" s="123" t="str">
        <f t="shared" si="48"/>
        <v>TG zu Wenig</v>
      </c>
      <c r="Q524" s="123" t="str">
        <f t="shared" si="49"/>
        <v>GUV zu Wenig</v>
      </c>
      <c r="R524" s="127">
        <f t="shared" ref="R524:R587" si="53">IF(G524="GUV",1+R523,R523)</f>
        <v>0</v>
      </c>
    </row>
    <row r="525" spans="1:18" s="117" customFormat="1" x14ac:dyDescent="0.2">
      <c r="A525"/>
      <c r="B525"/>
      <c r="C525"/>
      <c r="D525"/>
      <c r="E525"/>
      <c r="F525"/>
      <c r="G525"/>
      <c r="H525"/>
      <c r="I525"/>
      <c r="J525"/>
      <c r="K525"/>
      <c r="L525" s="88"/>
      <c r="M525" s="130">
        <f t="shared" si="51"/>
        <v>0</v>
      </c>
      <c r="N525" s="122">
        <f t="shared" si="52"/>
        <v>0</v>
      </c>
      <c r="O525" s="122">
        <f t="shared" si="50"/>
        <v>0</v>
      </c>
      <c r="P525" s="123" t="str">
        <f t="shared" si="48"/>
        <v>TG zu Wenig</v>
      </c>
      <c r="Q525" s="123" t="str">
        <f t="shared" si="49"/>
        <v>GUV zu Wenig</v>
      </c>
      <c r="R525" s="127">
        <f t="shared" si="53"/>
        <v>0</v>
      </c>
    </row>
    <row r="526" spans="1:18" s="117" customFormat="1" x14ac:dyDescent="0.2">
      <c r="A526"/>
      <c r="B526"/>
      <c r="C526"/>
      <c r="D526"/>
      <c r="E526"/>
      <c r="F526"/>
      <c r="G526"/>
      <c r="H526"/>
      <c r="I526"/>
      <c r="J526"/>
      <c r="K526"/>
      <c r="L526" s="88"/>
      <c r="M526" s="130">
        <f t="shared" si="51"/>
        <v>0</v>
      </c>
      <c r="N526" s="122">
        <f t="shared" si="52"/>
        <v>0</v>
      </c>
      <c r="O526" s="122">
        <f t="shared" si="50"/>
        <v>0</v>
      </c>
      <c r="P526" s="123" t="str">
        <f t="shared" ref="P526:P589" si="54">IF(N526&gt;=$N$2,"TG OK","TG zu Wenig")</f>
        <v>TG zu Wenig</v>
      </c>
      <c r="Q526" s="123" t="str">
        <f t="shared" ref="Q526:Q589" si="55">IF(O526&gt;=$N$3,"GUV OK","GUV zu Wenig")</f>
        <v>GUV zu Wenig</v>
      </c>
      <c r="R526" s="127">
        <f t="shared" si="53"/>
        <v>0</v>
      </c>
    </row>
    <row r="527" spans="1:18" s="117" customFormat="1" x14ac:dyDescent="0.2">
      <c r="A527"/>
      <c r="B527"/>
      <c r="C527"/>
      <c r="D527"/>
      <c r="E527"/>
      <c r="F527"/>
      <c r="G527"/>
      <c r="H527"/>
      <c r="I527"/>
      <c r="J527"/>
      <c r="K527"/>
      <c r="L527" s="88"/>
      <c r="M527" s="130">
        <f t="shared" si="51"/>
        <v>0</v>
      </c>
      <c r="N527" s="122">
        <f t="shared" si="52"/>
        <v>0</v>
      </c>
      <c r="O527" s="122">
        <f t="shared" si="50"/>
        <v>0</v>
      </c>
      <c r="P527" s="123" t="str">
        <f t="shared" si="54"/>
        <v>TG zu Wenig</v>
      </c>
      <c r="Q527" s="123" t="str">
        <f t="shared" si="55"/>
        <v>GUV zu Wenig</v>
      </c>
      <c r="R527" s="127">
        <f t="shared" si="53"/>
        <v>0</v>
      </c>
    </row>
    <row r="528" spans="1:18" s="117" customFormat="1" x14ac:dyDescent="0.2">
      <c r="A528"/>
      <c r="B528"/>
      <c r="C528"/>
      <c r="D528"/>
      <c r="E528"/>
      <c r="F528"/>
      <c r="G528"/>
      <c r="H528"/>
      <c r="I528"/>
      <c r="J528"/>
      <c r="K528"/>
      <c r="L528" s="88"/>
      <c r="M528" s="130">
        <f t="shared" si="51"/>
        <v>0</v>
      </c>
      <c r="N528" s="122">
        <f t="shared" si="52"/>
        <v>0</v>
      </c>
      <c r="O528" s="122">
        <f t="shared" si="50"/>
        <v>0</v>
      </c>
      <c r="P528" s="123" t="str">
        <f t="shared" si="54"/>
        <v>TG zu Wenig</v>
      </c>
      <c r="Q528" s="123" t="str">
        <f t="shared" si="55"/>
        <v>GUV zu Wenig</v>
      </c>
      <c r="R528" s="127">
        <f t="shared" si="53"/>
        <v>0</v>
      </c>
    </row>
    <row r="529" spans="1:18" s="117" customFormat="1" x14ac:dyDescent="0.2">
      <c r="A529"/>
      <c r="B529"/>
      <c r="C529"/>
      <c r="D529"/>
      <c r="E529"/>
      <c r="F529"/>
      <c r="G529"/>
      <c r="H529"/>
      <c r="I529"/>
      <c r="J529"/>
      <c r="K529"/>
      <c r="L529" s="88"/>
      <c r="M529" s="130">
        <f t="shared" si="51"/>
        <v>0</v>
      </c>
      <c r="N529" s="122">
        <f t="shared" si="52"/>
        <v>0</v>
      </c>
      <c r="O529" s="122">
        <f t="shared" si="50"/>
        <v>0</v>
      </c>
      <c r="P529" s="123" t="str">
        <f t="shared" si="54"/>
        <v>TG zu Wenig</v>
      </c>
      <c r="Q529" s="123" t="str">
        <f t="shared" si="55"/>
        <v>GUV zu Wenig</v>
      </c>
      <c r="R529" s="127">
        <f t="shared" si="53"/>
        <v>0</v>
      </c>
    </row>
    <row r="530" spans="1:18" s="117" customFormat="1" x14ac:dyDescent="0.2">
      <c r="A530"/>
      <c r="B530"/>
      <c r="C530"/>
      <c r="D530"/>
      <c r="E530"/>
      <c r="F530"/>
      <c r="G530"/>
      <c r="H530"/>
      <c r="I530"/>
      <c r="J530"/>
      <c r="K530"/>
      <c r="L530" s="88"/>
      <c r="M530" s="130">
        <f t="shared" si="51"/>
        <v>0</v>
      </c>
      <c r="N530" s="122">
        <f t="shared" si="52"/>
        <v>0</v>
      </c>
      <c r="O530" s="122">
        <f t="shared" si="50"/>
        <v>0</v>
      </c>
      <c r="P530" s="123" t="str">
        <f t="shared" si="54"/>
        <v>TG zu Wenig</v>
      </c>
      <c r="Q530" s="123" t="str">
        <f t="shared" si="55"/>
        <v>GUV zu Wenig</v>
      </c>
      <c r="R530" s="127">
        <f t="shared" si="53"/>
        <v>0</v>
      </c>
    </row>
    <row r="531" spans="1:18" s="117" customFormat="1" x14ac:dyDescent="0.2">
      <c r="A531"/>
      <c r="B531"/>
      <c r="C531"/>
      <c r="D531"/>
      <c r="E531"/>
      <c r="F531"/>
      <c r="G531"/>
      <c r="H531"/>
      <c r="I531"/>
      <c r="J531"/>
      <c r="K531"/>
      <c r="L531" s="89"/>
      <c r="M531" s="130">
        <f t="shared" si="51"/>
        <v>0</v>
      </c>
      <c r="N531" s="122">
        <f t="shared" si="52"/>
        <v>0</v>
      </c>
      <c r="O531" s="122">
        <f t="shared" si="50"/>
        <v>0</v>
      </c>
      <c r="P531" s="123" t="str">
        <f t="shared" si="54"/>
        <v>TG zu Wenig</v>
      </c>
      <c r="Q531" s="123" t="str">
        <f t="shared" si="55"/>
        <v>GUV zu Wenig</v>
      </c>
      <c r="R531" s="127">
        <f t="shared" si="53"/>
        <v>0</v>
      </c>
    </row>
    <row r="532" spans="1:18" s="117" customFormat="1" x14ac:dyDescent="0.2">
      <c r="A532"/>
      <c r="B532"/>
      <c r="C532"/>
      <c r="D532"/>
      <c r="E532"/>
      <c r="F532"/>
      <c r="G532"/>
      <c r="H532"/>
      <c r="I532"/>
      <c r="J532"/>
      <c r="K532"/>
      <c r="L532" s="89"/>
      <c r="M532" s="130">
        <f t="shared" si="51"/>
        <v>0</v>
      </c>
      <c r="N532" s="122">
        <f t="shared" si="52"/>
        <v>0</v>
      </c>
      <c r="O532" s="122">
        <f t="shared" si="50"/>
        <v>0</v>
      </c>
      <c r="P532" s="123" t="str">
        <f t="shared" si="54"/>
        <v>TG zu Wenig</v>
      </c>
      <c r="Q532" s="123" t="str">
        <f t="shared" si="55"/>
        <v>GUV zu Wenig</v>
      </c>
      <c r="R532" s="127">
        <f t="shared" si="53"/>
        <v>0</v>
      </c>
    </row>
    <row r="533" spans="1:18" s="117" customFormat="1" x14ac:dyDescent="0.2">
      <c r="A533"/>
      <c r="B533"/>
      <c r="C533"/>
      <c r="D533"/>
      <c r="E533"/>
      <c r="F533"/>
      <c r="G533"/>
      <c r="H533"/>
      <c r="I533"/>
      <c r="J533"/>
      <c r="K533"/>
      <c r="L533" s="89"/>
      <c r="M533" s="130">
        <f t="shared" si="51"/>
        <v>0</v>
      </c>
      <c r="N533" s="122">
        <f t="shared" si="52"/>
        <v>0</v>
      </c>
      <c r="O533" s="122">
        <f t="shared" si="50"/>
        <v>0</v>
      </c>
      <c r="P533" s="123" t="str">
        <f t="shared" si="54"/>
        <v>TG zu Wenig</v>
      </c>
      <c r="Q533" s="123" t="str">
        <f t="shared" si="55"/>
        <v>GUV zu Wenig</v>
      </c>
      <c r="R533" s="127">
        <f t="shared" si="53"/>
        <v>0</v>
      </c>
    </row>
    <row r="534" spans="1:18" s="117" customFormat="1" x14ac:dyDescent="0.2">
      <c r="A534"/>
      <c r="B534"/>
      <c r="C534"/>
      <c r="D534"/>
      <c r="E534"/>
      <c r="F534"/>
      <c r="G534"/>
      <c r="H534"/>
      <c r="I534"/>
      <c r="J534"/>
      <c r="K534"/>
      <c r="L534" s="89"/>
      <c r="M534" s="130">
        <f t="shared" si="51"/>
        <v>0</v>
      </c>
      <c r="N534" s="122">
        <f t="shared" si="52"/>
        <v>0</v>
      </c>
      <c r="O534" s="122">
        <f t="shared" si="50"/>
        <v>0</v>
      </c>
      <c r="P534" s="123" t="str">
        <f t="shared" si="54"/>
        <v>TG zu Wenig</v>
      </c>
      <c r="Q534" s="123" t="str">
        <f t="shared" si="55"/>
        <v>GUV zu Wenig</v>
      </c>
      <c r="R534" s="127">
        <f t="shared" si="53"/>
        <v>0</v>
      </c>
    </row>
    <row r="535" spans="1:18" s="117" customFormat="1" x14ac:dyDescent="0.2">
      <c r="A535"/>
      <c r="B535"/>
      <c r="C535"/>
      <c r="D535"/>
      <c r="E535"/>
      <c r="F535"/>
      <c r="G535"/>
      <c r="H535"/>
      <c r="I535"/>
      <c r="J535"/>
      <c r="K535"/>
      <c r="L535" s="89"/>
      <c r="M535" s="130">
        <f t="shared" si="51"/>
        <v>0</v>
      </c>
      <c r="N535" s="122">
        <f t="shared" si="52"/>
        <v>0</v>
      </c>
      <c r="O535" s="122">
        <f t="shared" si="50"/>
        <v>0</v>
      </c>
      <c r="P535" s="123" t="str">
        <f t="shared" si="54"/>
        <v>TG zu Wenig</v>
      </c>
      <c r="Q535" s="123" t="str">
        <f t="shared" si="55"/>
        <v>GUV zu Wenig</v>
      </c>
      <c r="R535" s="127">
        <f t="shared" si="53"/>
        <v>0</v>
      </c>
    </row>
    <row r="536" spans="1:18" s="117" customFormat="1" x14ac:dyDescent="0.2">
      <c r="A536"/>
      <c r="B536"/>
      <c r="C536"/>
      <c r="D536"/>
      <c r="E536"/>
      <c r="F536"/>
      <c r="G536"/>
      <c r="H536"/>
      <c r="I536"/>
      <c r="J536"/>
      <c r="K536"/>
      <c r="L536" s="89"/>
      <c r="M536" s="130">
        <f t="shared" si="51"/>
        <v>0</v>
      </c>
      <c r="N536" s="122">
        <f t="shared" si="52"/>
        <v>0</v>
      </c>
      <c r="O536" s="122">
        <f t="shared" si="50"/>
        <v>0</v>
      </c>
      <c r="P536" s="123" t="str">
        <f t="shared" si="54"/>
        <v>TG zu Wenig</v>
      </c>
      <c r="Q536" s="123" t="str">
        <f t="shared" si="55"/>
        <v>GUV zu Wenig</v>
      </c>
      <c r="R536" s="127">
        <f t="shared" si="53"/>
        <v>0</v>
      </c>
    </row>
    <row r="537" spans="1:18" s="117" customFormat="1" x14ac:dyDescent="0.2">
      <c r="A537"/>
      <c r="B537"/>
      <c r="C537"/>
      <c r="D537"/>
      <c r="E537"/>
      <c r="F537"/>
      <c r="G537"/>
      <c r="H537"/>
      <c r="I537"/>
      <c r="J537"/>
      <c r="K537"/>
      <c r="L537" s="89"/>
      <c r="M537" s="130">
        <f t="shared" si="51"/>
        <v>0</v>
      </c>
      <c r="N537" s="122">
        <f t="shared" si="52"/>
        <v>0</v>
      </c>
      <c r="O537" s="122">
        <f t="shared" si="50"/>
        <v>0</v>
      </c>
      <c r="P537" s="123" t="str">
        <f t="shared" si="54"/>
        <v>TG zu Wenig</v>
      </c>
      <c r="Q537" s="123" t="str">
        <f t="shared" si="55"/>
        <v>GUV zu Wenig</v>
      </c>
      <c r="R537" s="127">
        <f t="shared" si="53"/>
        <v>0</v>
      </c>
    </row>
    <row r="538" spans="1:18" s="117" customFormat="1" x14ac:dyDescent="0.2">
      <c r="A538"/>
      <c r="B538"/>
      <c r="C538"/>
      <c r="D538"/>
      <c r="E538"/>
      <c r="F538"/>
      <c r="G538"/>
      <c r="H538"/>
      <c r="I538"/>
      <c r="J538"/>
      <c r="K538"/>
      <c r="L538" s="89"/>
      <c r="M538" s="130">
        <f t="shared" si="51"/>
        <v>0</v>
      </c>
      <c r="N538" s="122">
        <f t="shared" si="52"/>
        <v>0</v>
      </c>
      <c r="O538" s="122">
        <f t="shared" si="50"/>
        <v>0</v>
      </c>
      <c r="P538" s="123" t="str">
        <f t="shared" si="54"/>
        <v>TG zu Wenig</v>
      </c>
      <c r="Q538" s="123" t="str">
        <f t="shared" si="55"/>
        <v>GUV zu Wenig</v>
      </c>
      <c r="R538" s="127">
        <f t="shared" si="53"/>
        <v>0</v>
      </c>
    </row>
    <row r="539" spans="1:18" s="117" customFormat="1" x14ac:dyDescent="0.2">
      <c r="A539"/>
      <c r="B539"/>
      <c r="C539"/>
      <c r="D539"/>
      <c r="E539"/>
      <c r="F539"/>
      <c r="G539"/>
      <c r="H539"/>
      <c r="I539"/>
      <c r="J539"/>
      <c r="K539"/>
      <c r="L539" s="89"/>
      <c r="M539" s="130">
        <f t="shared" si="51"/>
        <v>0</v>
      </c>
      <c r="N539" s="122">
        <f t="shared" si="52"/>
        <v>0</v>
      </c>
      <c r="O539" s="122">
        <f t="shared" si="50"/>
        <v>0</v>
      </c>
      <c r="P539" s="123" t="str">
        <f t="shared" si="54"/>
        <v>TG zu Wenig</v>
      </c>
      <c r="Q539" s="123" t="str">
        <f t="shared" si="55"/>
        <v>GUV zu Wenig</v>
      </c>
      <c r="R539" s="127">
        <f t="shared" si="53"/>
        <v>0</v>
      </c>
    </row>
    <row r="540" spans="1:18" s="117" customFormat="1" x14ac:dyDescent="0.2">
      <c r="A540"/>
      <c r="B540"/>
      <c r="C540"/>
      <c r="D540"/>
      <c r="E540"/>
      <c r="F540"/>
      <c r="G540"/>
      <c r="H540"/>
      <c r="I540"/>
      <c r="J540"/>
      <c r="K540"/>
      <c r="L540" s="89"/>
      <c r="M540" s="130">
        <f t="shared" si="51"/>
        <v>0</v>
      </c>
      <c r="N540" s="122">
        <f t="shared" si="52"/>
        <v>0</v>
      </c>
      <c r="O540" s="122">
        <f t="shared" si="50"/>
        <v>0</v>
      </c>
      <c r="P540" s="123" t="str">
        <f t="shared" si="54"/>
        <v>TG zu Wenig</v>
      </c>
      <c r="Q540" s="123" t="str">
        <f t="shared" si="55"/>
        <v>GUV zu Wenig</v>
      </c>
      <c r="R540" s="127">
        <f t="shared" si="53"/>
        <v>0</v>
      </c>
    </row>
    <row r="541" spans="1:18" s="117" customFormat="1" x14ac:dyDescent="0.2">
      <c r="A541"/>
      <c r="B541"/>
      <c r="C541"/>
      <c r="D541"/>
      <c r="E541"/>
      <c r="F541"/>
      <c r="G541"/>
      <c r="H541"/>
      <c r="I541"/>
      <c r="J541"/>
      <c r="K541"/>
      <c r="L541" s="89"/>
      <c r="M541" s="130">
        <f t="shared" si="51"/>
        <v>0</v>
      </c>
      <c r="N541" s="122">
        <f t="shared" si="52"/>
        <v>0</v>
      </c>
      <c r="O541" s="122">
        <f t="shared" si="50"/>
        <v>0</v>
      </c>
      <c r="P541" s="123" t="str">
        <f t="shared" si="54"/>
        <v>TG zu Wenig</v>
      </c>
      <c r="Q541" s="123" t="str">
        <f t="shared" si="55"/>
        <v>GUV zu Wenig</v>
      </c>
      <c r="R541" s="127">
        <f t="shared" si="53"/>
        <v>0</v>
      </c>
    </row>
    <row r="542" spans="1:18" s="117" customFormat="1" x14ac:dyDescent="0.2">
      <c r="A542"/>
      <c r="B542"/>
      <c r="C542"/>
      <c r="D542"/>
      <c r="E542"/>
      <c r="F542"/>
      <c r="G542"/>
      <c r="H542"/>
      <c r="I542"/>
      <c r="J542"/>
      <c r="K542"/>
      <c r="L542" s="89"/>
      <c r="M542" s="130">
        <f t="shared" si="51"/>
        <v>0</v>
      </c>
      <c r="N542" s="122">
        <f t="shared" si="52"/>
        <v>0</v>
      </c>
      <c r="O542" s="122">
        <f t="shared" si="50"/>
        <v>0</v>
      </c>
      <c r="P542" s="123" t="str">
        <f t="shared" si="54"/>
        <v>TG zu Wenig</v>
      </c>
      <c r="Q542" s="123" t="str">
        <f t="shared" si="55"/>
        <v>GUV zu Wenig</v>
      </c>
      <c r="R542" s="127">
        <f t="shared" si="53"/>
        <v>0</v>
      </c>
    </row>
    <row r="543" spans="1:18" s="117" customFormat="1" x14ac:dyDescent="0.2">
      <c r="A543"/>
      <c r="B543"/>
      <c r="C543"/>
      <c r="D543"/>
      <c r="E543"/>
      <c r="F543"/>
      <c r="G543"/>
      <c r="H543"/>
      <c r="I543"/>
      <c r="J543"/>
      <c r="K543"/>
      <c r="L543" s="89"/>
      <c r="M543" s="130">
        <f t="shared" si="51"/>
        <v>0</v>
      </c>
      <c r="N543" s="122">
        <f t="shared" si="52"/>
        <v>0</v>
      </c>
      <c r="O543" s="122">
        <f t="shared" si="50"/>
        <v>0</v>
      </c>
      <c r="P543" s="123" t="str">
        <f t="shared" si="54"/>
        <v>TG zu Wenig</v>
      </c>
      <c r="Q543" s="123" t="str">
        <f t="shared" si="55"/>
        <v>GUV zu Wenig</v>
      </c>
      <c r="R543" s="127">
        <f t="shared" si="53"/>
        <v>0</v>
      </c>
    </row>
    <row r="544" spans="1:18" s="117" customFormat="1" x14ac:dyDescent="0.2">
      <c r="A544"/>
      <c r="B544"/>
      <c r="C544"/>
      <c r="D544"/>
      <c r="E544"/>
      <c r="F544"/>
      <c r="G544"/>
      <c r="H544"/>
      <c r="I544"/>
      <c r="J544"/>
      <c r="K544"/>
      <c r="L544" s="89"/>
      <c r="M544" s="130">
        <f t="shared" si="51"/>
        <v>0</v>
      </c>
      <c r="N544" s="122">
        <f t="shared" si="52"/>
        <v>0</v>
      </c>
      <c r="O544" s="122">
        <f t="shared" si="50"/>
        <v>0</v>
      </c>
      <c r="P544" s="123" t="str">
        <f t="shared" si="54"/>
        <v>TG zu Wenig</v>
      </c>
      <c r="Q544" s="123" t="str">
        <f t="shared" si="55"/>
        <v>GUV zu Wenig</v>
      </c>
      <c r="R544" s="127">
        <f t="shared" si="53"/>
        <v>0</v>
      </c>
    </row>
    <row r="545" spans="1:18" s="117" customFormat="1" x14ac:dyDescent="0.2">
      <c r="A545"/>
      <c r="B545"/>
      <c r="C545"/>
      <c r="D545"/>
      <c r="E545"/>
      <c r="F545"/>
      <c r="G545"/>
      <c r="H545"/>
      <c r="I545"/>
      <c r="J545"/>
      <c r="K545"/>
      <c r="L545" s="89"/>
      <c r="M545" s="130">
        <f t="shared" si="51"/>
        <v>0</v>
      </c>
      <c r="N545" s="122">
        <f t="shared" si="52"/>
        <v>0</v>
      </c>
      <c r="O545" s="122">
        <f t="shared" si="50"/>
        <v>0</v>
      </c>
      <c r="P545" s="123" t="str">
        <f t="shared" si="54"/>
        <v>TG zu Wenig</v>
      </c>
      <c r="Q545" s="123" t="str">
        <f t="shared" si="55"/>
        <v>GUV zu Wenig</v>
      </c>
      <c r="R545" s="127">
        <f t="shared" si="53"/>
        <v>0</v>
      </c>
    </row>
    <row r="546" spans="1:18" s="117" customFormat="1" x14ac:dyDescent="0.2">
      <c r="A546"/>
      <c r="B546"/>
      <c r="C546"/>
      <c r="D546"/>
      <c r="E546"/>
      <c r="F546"/>
      <c r="G546"/>
      <c r="H546"/>
      <c r="I546"/>
      <c r="J546"/>
      <c r="K546"/>
      <c r="L546" s="89"/>
      <c r="M546" s="130">
        <f t="shared" si="51"/>
        <v>0</v>
      </c>
      <c r="N546" s="122">
        <f t="shared" si="52"/>
        <v>0</v>
      </c>
      <c r="O546" s="122">
        <f t="shared" si="50"/>
        <v>0</v>
      </c>
      <c r="P546" s="123" t="str">
        <f t="shared" si="54"/>
        <v>TG zu Wenig</v>
      </c>
      <c r="Q546" s="123" t="str">
        <f t="shared" si="55"/>
        <v>GUV zu Wenig</v>
      </c>
      <c r="R546" s="127">
        <f t="shared" si="53"/>
        <v>0</v>
      </c>
    </row>
    <row r="547" spans="1:18" s="117" customFormat="1" x14ac:dyDescent="0.2">
      <c r="A547"/>
      <c r="B547"/>
      <c r="C547"/>
      <c r="D547"/>
      <c r="E547"/>
      <c r="F547"/>
      <c r="G547"/>
      <c r="H547"/>
      <c r="I547"/>
      <c r="J547"/>
      <c r="K547"/>
      <c r="L547" s="89"/>
      <c r="M547" s="130">
        <f t="shared" si="51"/>
        <v>0</v>
      </c>
      <c r="N547" s="122">
        <f t="shared" si="52"/>
        <v>0</v>
      </c>
      <c r="O547" s="122">
        <f t="shared" si="50"/>
        <v>0</v>
      </c>
      <c r="P547" s="123" t="str">
        <f t="shared" si="54"/>
        <v>TG zu Wenig</v>
      </c>
      <c r="Q547" s="123" t="str">
        <f t="shared" si="55"/>
        <v>GUV zu Wenig</v>
      </c>
      <c r="R547" s="127">
        <f t="shared" si="53"/>
        <v>0</v>
      </c>
    </row>
    <row r="548" spans="1:18" s="117" customFormat="1" x14ac:dyDescent="0.2">
      <c r="A548"/>
      <c r="B548"/>
      <c r="C548"/>
      <c r="D548"/>
      <c r="E548"/>
      <c r="F548"/>
      <c r="G548"/>
      <c r="H548"/>
      <c r="I548"/>
      <c r="J548"/>
      <c r="K548"/>
      <c r="L548" s="89"/>
      <c r="M548" s="130">
        <f t="shared" si="51"/>
        <v>0</v>
      </c>
      <c r="N548" s="122">
        <f t="shared" si="52"/>
        <v>0</v>
      </c>
      <c r="O548" s="122">
        <f t="shared" si="50"/>
        <v>0</v>
      </c>
      <c r="P548" s="123" t="str">
        <f t="shared" si="54"/>
        <v>TG zu Wenig</v>
      </c>
      <c r="Q548" s="123" t="str">
        <f t="shared" si="55"/>
        <v>GUV zu Wenig</v>
      </c>
      <c r="R548" s="127">
        <f t="shared" si="53"/>
        <v>0</v>
      </c>
    </row>
    <row r="549" spans="1:18" s="117" customFormat="1" x14ac:dyDescent="0.2">
      <c r="A549"/>
      <c r="B549"/>
      <c r="C549"/>
      <c r="D549"/>
      <c r="E549"/>
      <c r="F549"/>
      <c r="G549"/>
      <c r="H549"/>
      <c r="I549"/>
      <c r="J549"/>
      <c r="K549"/>
      <c r="L549" s="89"/>
      <c r="M549" s="130">
        <f t="shared" si="51"/>
        <v>0</v>
      </c>
      <c r="N549" s="122">
        <f t="shared" si="52"/>
        <v>0</v>
      </c>
      <c r="O549" s="122">
        <f t="shared" si="50"/>
        <v>0</v>
      </c>
      <c r="P549" s="123" t="str">
        <f t="shared" si="54"/>
        <v>TG zu Wenig</v>
      </c>
      <c r="Q549" s="123" t="str">
        <f t="shared" si="55"/>
        <v>GUV zu Wenig</v>
      </c>
      <c r="R549" s="127">
        <f t="shared" si="53"/>
        <v>0</v>
      </c>
    </row>
    <row r="550" spans="1:18" s="117" customFormat="1" x14ac:dyDescent="0.2">
      <c r="A550"/>
      <c r="B550"/>
      <c r="C550"/>
      <c r="D550"/>
      <c r="E550"/>
      <c r="F550"/>
      <c r="G550"/>
      <c r="H550"/>
      <c r="I550"/>
      <c r="J550"/>
      <c r="K550"/>
      <c r="L550" s="89"/>
      <c r="M550" s="130">
        <f t="shared" si="51"/>
        <v>0</v>
      </c>
      <c r="N550" s="122">
        <f t="shared" si="52"/>
        <v>0</v>
      </c>
      <c r="O550" s="122">
        <f t="shared" si="50"/>
        <v>0</v>
      </c>
      <c r="P550" s="123" t="str">
        <f t="shared" si="54"/>
        <v>TG zu Wenig</v>
      </c>
      <c r="Q550" s="123" t="str">
        <f t="shared" si="55"/>
        <v>GUV zu Wenig</v>
      </c>
      <c r="R550" s="127">
        <f t="shared" si="53"/>
        <v>0</v>
      </c>
    </row>
    <row r="551" spans="1:18" s="117" customFormat="1" x14ac:dyDescent="0.2">
      <c r="A551"/>
      <c r="B551"/>
      <c r="C551"/>
      <c r="D551"/>
      <c r="E551"/>
      <c r="F551"/>
      <c r="G551"/>
      <c r="H551"/>
      <c r="I551"/>
      <c r="J551"/>
      <c r="K551"/>
      <c r="L551" s="89"/>
      <c r="M551" s="130">
        <f t="shared" si="51"/>
        <v>0</v>
      </c>
      <c r="N551" s="122">
        <f t="shared" si="52"/>
        <v>0</v>
      </c>
      <c r="O551" s="122">
        <f t="shared" si="50"/>
        <v>0</v>
      </c>
      <c r="P551" s="123" t="str">
        <f t="shared" si="54"/>
        <v>TG zu Wenig</v>
      </c>
      <c r="Q551" s="123" t="str">
        <f t="shared" si="55"/>
        <v>GUV zu Wenig</v>
      </c>
      <c r="R551" s="127">
        <f t="shared" si="53"/>
        <v>0</v>
      </c>
    </row>
    <row r="552" spans="1:18" s="117" customFormat="1" x14ac:dyDescent="0.2">
      <c r="A552"/>
      <c r="B552"/>
      <c r="C552"/>
      <c r="D552"/>
      <c r="E552"/>
      <c r="F552"/>
      <c r="G552"/>
      <c r="H552"/>
      <c r="I552"/>
      <c r="J552"/>
      <c r="K552"/>
      <c r="L552" s="89"/>
      <c r="M552" s="130">
        <f t="shared" si="51"/>
        <v>0</v>
      </c>
      <c r="N552" s="122">
        <f t="shared" si="52"/>
        <v>0</v>
      </c>
      <c r="O552" s="122">
        <f t="shared" si="50"/>
        <v>0</v>
      </c>
      <c r="P552" s="123" t="str">
        <f t="shared" si="54"/>
        <v>TG zu Wenig</v>
      </c>
      <c r="Q552" s="123" t="str">
        <f t="shared" si="55"/>
        <v>GUV zu Wenig</v>
      </c>
      <c r="R552" s="127">
        <f t="shared" si="53"/>
        <v>0</v>
      </c>
    </row>
    <row r="553" spans="1:18" s="117" customFormat="1" x14ac:dyDescent="0.2">
      <c r="A553"/>
      <c r="B553"/>
      <c r="C553"/>
      <c r="D553"/>
      <c r="E553"/>
      <c r="F553"/>
      <c r="G553"/>
      <c r="H553"/>
      <c r="I553"/>
      <c r="J553"/>
      <c r="K553"/>
      <c r="L553" s="89"/>
      <c r="M553" s="130">
        <f t="shared" si="51"/>
        <v>0</v>
      </c>
      <c r="N553" s="122">
        <f t="shared" si="52"/>
        <v>0</v>
      </c>
      <c r="O553" s="122">
        <f t="shared" si="50"/>
        <v>0</v>
      </c>
      <c r="P553" s="123" t="str">
        <f t="shared" si="54"/>
        <v>TG zu Wenig</v>
      </c>
      <c r="Q553" s="123" t="str">
        <f t="shared" si="55"/>
        <v>GUV zu Wenig</v>
      </c>
      <c r="R553" s="127">
        <f t="shared" si="53"/>
        <v>0</v>
      </c>
    </row>
    <row r="554" spans="1:18" s="117" customFormat="1" x14ac:dyDescent="0.2">
      <c r="A554"/>
      <c r="B554"/>
      <c r="C554"/>
      <c r="D554"/>
      <c r="E554"/>
      <c r="F554"/>
      <c r="G554"/>
      <c r="H554"/>
      <c r="I554"/>
      <c r="J554"/>
      <c r="K554"/>
      <c r="L554" s="89"/>
      <c r="M554" s="130">
        <f t="shared" si="51"/>
        <v>0</v>
      </c>
      <c r="N554" s="122">
        <f t="shared" si="52"/>
        <v>0</v>
      </c>
      <c r="O554" s="122">
        <f t="shared" si="50"/>
        <v>0</v>
      </c>
      <c r="P554" s="123" t="str">
        <f t="shared" si="54"/>
        <v>TG zu Wenig</v>
      </c>
      <c r="Q554" s="123" t="str">
        <f t="shared" si="55"/>
        <v>GUV zu Wenig</v>
      </c>
      <c r="R554" s="127">
        <f t="shared" si="53"/>
        <v>0</v>
      </c>
    </row>
    <row r="555" spans="1:18" s="117" customFormat="1" x14ac:dyDescent="0.2">
      <c r="A555"/>
      <c r="B555"/>
      <c r="C555"/>
      <c r="D555"/>
      <c r="E555"/>
      <c r="F555"/>
      <c r="G555"/>
      <c r="H555"/>
      <c r="I555"/>
      <c r="J555"/>
      <c r="K555"/>
      <c r="L555" s="89"/>
      <c r="M555" s="130">
        <f t="shared" si="51"/>
        <v>0</v>
      </c>
      <c r="N555" s="122">
        <f t="shared" si="52"/>
        <v>0</v>
      </c>
      <c r="O555" s="122">
        <f t="shared" si="50"/>
        <v>0</v>
      </c>
      <c r="P555" s="123" t="str">
        <f t="shared" si="54"/>
        <v>TG zu Wenig</v>
      </c>
      <c r="Q555" s="123" t="str">
        <f t="shared" si="55"/>
        <v>GUV zu Wenig</v>
      </c>
      <c r="R555" s="127">
        <f t="shared" si="53"/>
        <v>0</v>
      </c>
    </row>
    <row r="556" spans="1:18" s="117" customFormat="1" x14ac:dyDescent="0.2">
      <c r="A556"/>
      <c r="B556"/>
      <c r="C556"/>
      <c r="D556"/>
      <c r="E556"/>
      <c r="F556"/>
      <c r="G556"/>
      <c r="H556"/>
      <c r="I556"/>
      <c r="J556"/>
      <c r="K556"/>
      <c r="L556" s="89"/>
      <c r="M556" s="130">
        <f t="shared" si="51"/>
        <v>0</v>
      </c>
      <c r="N556" s="122">
        <f t="shared" si="52"/>
        <v>0</v>
      </c>
      <c r="O556" s="122">
        <f t="shared" si="50"/>
        <v>0</v>
      </c>
      <c r="P556" s="123" t="str">
        <f t="shared" si="54"/>
        <v>TG zu Wenig</v>
      </c>
      <c r="Q556" s="123" t="str">
        <f t="shared" si="55"/>
        <v>GUV zu Wenig</v>
      </c>
      <c r="R556" s="127">
        <f t="shared" si="53"/>
        <v>0</v>
      </c>
    </row>
    <row r="557" spans="1:18" s="117" customFormat="1" x14ac:dyDescent="0.2">
      <c r="A557"/>
      <c r="B557"/>
      <c r="C557"/>
      <c r="D557"/>
      <c r="E557"/>
      <c r="F557"/>
      <c r="G557"/>
      <c r="H557"/>
      <c r="I557"/>
      <c r="J557"/>
      <c r="K557"/>
      <c r="L557" s="89"/>
      <c r="M557" s="130">
        <f t="shared" si="51"/>
        <v>0</v>
      </c>
      <c r="N557" s="122">
        <f t="shared" si="52"/>
        <v>0</v>
      </c>
      <c r="O557" s="122">
        <f t="shared" si="50"/>
        <v>0</v>
      </c>
      <c r="P557" s="123" t="str">
        <f t="shared" si="54"/>
        <v>TG zu Wenig</v>
      </c>
      <c r="Q557" s="123" t="str">
        <f t="shared" si="55"/>
        <v>GUV zu Wenig</v>
      </c>
      <c r="R557" s="127">
        <f t="shared" si="53"/>
        <v>0</v>
      </c>
    </row>
    <row r="558" spans="1:18" s="117" customFormat="1" x14ac:dyDescent="0.2">
      <c r="A558"/>
      <c r="B558"/>
      <c r="C558"/>
      <c r="D558"/>
      <c r="E558"/>
      <c r="F558"/>
      <c r="G558"/>
      <c r="H558"/>
      <c r="I558"/>
      <c r="J558"/>
      <c r="K558"/>
      <c r="L558" s="89"/>
      <c r="M558" s="130">
        <f t="shared" si="51"/>
        <v>0</v>
      </c>
      <c r="N558" s="122">
        <f t="shared" si="52"/>
        <v>0</v>
      </c>
      <c r="O558" s="122">
        <f t="shared" si="50"/>
        <v>0</v>
      </c>
      <c r="P558" s="123" t="str">
        <f t="shared" si="54"/>
        <v>TG zu Wenig</v>
      </c>
      <c r="Q558" s="123" t="str">
        <f t="shared" si="55"/>
        <v>GUV zu Wenig</v>
      </c>
      <c r="R558" s="127">
        <f t="shared" si="53"/>
        <v>0</v>
      </c>
    </row>
    <row r="559" spans="1:18" s="117" customFormat="1" x14ac:dyDescent="0.2">
      <c r="A559"/>
      <c r="B559"/>
      <c r="C559"/>
      <c r="D559"/>
      <c r="E559"/>
      <c r="F559"/>
      <c r="G559"/>
      <c r="H559"/>
      <c r="I559"/>
      <c r="J559"/>
      <c r="K559"/>
      <c r="L559" s="89"/>
      <c r="M559" s="130">
        <f t="shared" si="51"/>
        <v>0</v>
      </c>
      <c r="N559" s="122">
        <f t="shared" si="52"/>
        <v>0</v>
      </c>
      <c r="O559" s="122">
        <f t="shared" si="50"/>
        <v>0</v>
      </c>
      <c r="P559" s="123" t="str">
        <f t="shared" si="54"/>
        <v>TG zu Wenig</v>
      </c>
      <c r="Q559" s="123" t="str">
        <f t="shared" si="55"/>
        <v>GUV zu Wenig</v>
      </c>
      <c r="R559" s="127">
        <f t="shared" si="53"/>
        <v>0</v>
      </c>
    </row>
    <row r="560" spans="1:18" s="117" customFormat="1" x14ac:dyDescent="0.2">
      <c r="A560"/>
      <c r="B560"/>
      <c r="C560"/>
      <c r="D560"/>
      <c r="E560"/>
      <c r="F560"/>
      <c r="G560"/>
      <c r="H560"/>
      <c r="I560"/>
      <c r="J560"/>
      <c r="K560"/>
      <c r="L560" s="89"/>
      <c r="M560" s="130">
        <f t="shared" si="51"/>
        <v>0</v>
      </c>
      <c r="N560" s="122">
        <f t="shared" si="52"/>
        <v>0</v>
      </c>
      <c r="O560" s="122">
        <f t="shared" si="50"/>
        <v>0</v>
      </c>
      <c r="P560" s="123" t="str">
        <f t="shared" si="54"/>
        <v>TG zu Wenig</v>
      </c>
      <c r="Q560" s="123" t="str">
        <f t="shared" si="55"/>
        <v>GUV zu Wenig</v>
      </c>
      <c r="R560" s="127">
        <f t="shared" si="53"/>
        <v>0</v>
      </c>
    </row>
    <row r="561" spans="1:18" s="117" customFormat="1" x14ac:dyDescent="0.2">
      <c r="A561"/>
      <c r="B561"/>
      <c r="C561"/>
      <c r="D561"/>
      <c r="E561"/>
      <c r="F561"/>
      <c r="G561"/>
      <c r="H561"/>
      <c r="I561"/>
      <c r="J561"/>
      <c r="K561"/>
      <c r="L561" s="89"/>
      <c r="M561" s="130">
        <f t="shared" si="51"/>
        <v>0</v>
      </c>
      <c r="N561" s="122">
        <f t="shared" si="52"/>
        <v>0</v>
      </c>
      <c r="O561" s="122">
        <f t="shared" si="50"/>
        <v>0</v>
      </c>
      <c r="P561" s="123" t="str">
        <f t="shared" si="54"/>
        <v>TG zu Wenig</v>
      </c>
      <c r="Q561" s="123" t="str">
        <f t="shared" si="55"/>
        <v>GUV zu Wenig</v>
      </c>
      <c r="R561" s="127">
        <f t="shared" si="53"/>
        <v>0</v>
      </c>
    </row>
    <row r="562" spans="1:18" s="117" customFormat="1" x14ac:dyDescent="0.2">
      <c r="A562"/>
      <c r="B562"/>
      <c r="C562"/>
      <c r="D562"/>
      <c r="E562"/>
      <c r="F562"/>
      <c r="G562"/>
      <c r="H562"/>
      <c r="I562"/>
      <c r="J562"/>
      <c r="K562"/>
      <c r="L562" s="89"/>
      <c r="M562" s="130">
        <f t="shared" si="51"/>
        <v>0</v>
      </c>
      <c r="N562" s="122">
        <f t="shared" si="52"/>
        <v>0</v>
      </c>
      <c r="O562" s="122">
        <f t="shared" si="50"/>
        <v>0</v>
      </c>
      <c r="P562" s="123" t="str">
        <f t="shared" si="54"/>
        <v>TG zu Wenig</v>
      </c>
      <c r="Q562" s="123" t="str">
        <f t="shared" si="55"/>
        <v>GUV zu Wenig</v>
      </c>
      <c r="R562" s="127">
        <f t="shared" si="53"/>
        <v>0</v>
      </c>
    </row>
    <row r="563" spans="1:18" s="117" customFormat="1" x14ac:dyDescent="0.2">
      <c r="A563"/>
      <c r="B563"/>
      <c r="C563"/>
      <c r="D563"/>
      <c r="E563"/>
      <c r="F563"/>
      <c r="G563"/>
      <c r="H563"/>
      <c r="I563"/>
      <c r="J563"/>
      <c r="K563"/>
      <c r="L563" s="89"/>
      <c r="M563" s="130">
        <f t="shared" si="51"/>
        <v>0</v>
      </c>
      <c r="N563" s="122">
        <f t="shared" si="52"/>
        <v>0</v>
      </c>
      <c r="O563" s="122">
        <f t="shared" ref="O563:O626" si="56">IF(G563="GUV",M563+O562,O562)</f>
        <v>0</v>
      </c>
      <c r="P563" s="123" t="str">
        <f t="shared" si="54"/>
        <v>TG zu Wenig</v>
      </c>
      <c r="Q563" s="123" t="str">
        <f t="shared" si="55"/>
        <v>GUV zu Wenig</v>
      </c>
      <c r="R563" s="127">
        <f t="shared" si="53"/>
        <v>0</v>
      </c>
    </row>
    <row r="564" spans="1:18" s="117" customFormat="1" x14ac:dyDescent="0.2">
      <c r="A564"/>
      <c r="B564"/>
      <c r="C564"/>
      <c r="D564"/>
      <c r="E564"/>
      <c r="F564"/>
      <c r="G564"/>
      <c r="H564"/>
      <c r="I564"/>
      <c r="J564"/>
      <c r="K564"/>
      <c r="L564" s="89"/>
      <c r="M564" s="130">
        <f t="shared" si="51"/>
        <v>0</v>
      </c>
      <c r="N564" s="122">
        <f t="shared" si="52"/>
        <v>0</v>
      </c>
      <c r="O564" s="122">
        <f t="shared" si="56"/>
        <v>0</v>
      </c>
      <c r="P564" s="123" t="str">
        <f t="shared" si="54"/>
        <v>TG zu Wenig</v>
      </c>
      <c r="Q564" s="123" t="str">
        <f t="shared" si="55"/>
        <v>GUV zu Wenig</v>
      </c>
      <c r="R564" s="127">
        <f t="shared" si="53"/>
        <v>0</v>
      </c>
    </row>
    <row r="565" spans="1:18" s="117" customFormat="1" x14ac:dyDescent="0.2">
      <c r="A565"/>
      <c r="B565"/>
      <c r="C565"/>
      <c r="D565"/>
      <c r="E565"/>
      <c r="F565"/>
      <c r="G565"/>
      <c r="H565"/>
      <c r="I565"/>
      <c r="J565"/>
      <c r="K565"/>
      <c r="L565" s="89"/>
      <c r="M565" s="130">
        <f t="shared" si="51"/>
        <v>0</v>
      </c>
      <c r="N565" s="122">
        <f t="shared" si="52"/>
        <v>0</v>
      </c>
      <c r="O565" s="122">
        <f t="shared" si="56"/>
        <v>0</v>
      </c>
      <c r="P565" s="123" t="str">
        <f t="shared" si="54"/>
        <v>TG zu Wenig</v>
      </c>
      <c r="Q565" s="123" t="str">
        <f t="shared" si="55"/>
        <v>GUV zu Wenig</v>
      </c>
      <c r="R565" s="127">
        <f t="shared" si="53"/>
        <v>0</v>
      </c>
    </row>
    <row r="566" spans="1:18" s="117" customFormat="1" x14ac:dyDescent="0.2">
      <c r="A566"/>
      <c r="B566"/>
      <c r="C566"/>
      <c r="D566"/>
      <c r="E566"/>
      <c r="F566"/>
      <c r="G566"/>
      <c r="H566"/>
      <c r="I566"/>
      <c r="J566"/>
      <c r="K566"/>
      <c r="L566" s="89"/>
      <c r="M566" s="130">
        <f t="shared" si="51"/>
        <v>0</v>
      </c>
      <c r="N566" s="122">
        <f t="shared" si="52"/>
        <v>0</v>
      </c>
      <c r="O566" s="122">
        <f t="shared" si="56"/>
        <v>0</v>
      </c>
      <c r="P566" s="123" t="str">
        <f t="shared" si="54"/>
        <v>TG zu Wenig</v>
      </c>
      <c r="Q566" s="123" t="str">
        <f t="shared" si="55"/>
        <v>GUV zu Wenig</v>
      </c>
      <c r="R566" s="127">
        <f t="shared" si="53"/>
        <v>0</v>
      </c>
    </row>
    <row r="567" spans="1:18" s="117" customFormat="1" x14ac:dyDescent="0.2">
      <c r="A567"/>
      <c r="B567"/>
      <c r="C567"/>
      <c r="D567"/>
      <c r="E567"/>
      <c r="F567"/>
      <c r="G567"/>
      <c r="H567"/>
      <c r="I567"/>
      <c r="J567"/>
      <c r="K567"/>
      <c r="L567" s="89"/>
      <c r="M567" s="130">
        <f t="shared" si="51"/>
        <v>0</v>
      </c>
      <c r="N567" s="122">
        <f t="shared" si="52"/>
        <v>0</v>
      </c>
      <c r="O567" s="122">
        <f t="shared" si="56"/>
        <v>0</v>
      </c>
      <c r="P567" s="123" t="str">
        <f t="shared" si="54"/>
        <v>TG zu Wenig</v>
      </c>
      <c r="Q567" s="123" t="str">
        <f t="shared" si="55"/>
        <v>GUV zu Wenig</v>
      </c>
      <c r="R567" s="127">
        <f t="shared" si="53"/>
        <v>0</v>
      </c>
    </row>
    <row r="568" spans="1:18" s="117" customFormat="1" x14ac:dyDescent="0.2">
      <c r="A568"/>
      <c r="B568"/>
      <c r="C568"/>
      <c r="D568"/>
      <c r="E568"/>
      <c r="F568"/>
      <c r="G568"/>
      <c r="H568"/>
      <c r="I568"/>
      <c r="J568"/>
      <c r="K568"/>
      <c r="L568" s="89"/>
      <c r="M568" s="130">
        <f t="shared" si="51"/>
        <v>0</v>
      </c>
      <c r="N568" s="122">
        <f t="shared" si="52"/>
        <v>0</v>
      </c>
      <c r="O568" s="122">
        <f t="shared" si="56"/>
        <v>0</v>
      </c>
      <c r="P568" s="123" t="str">
        <f t="shared" si="54"/>
        <v>TG zu Wenig</v>
      </c>
      <c r="Q568" s="123" t="str">
        <f t="shared" si="55"/>
        <v>GUV zu Wenig</v>
      </c>
      <c r="R568" s="127">
        <f t="shared" si="53"/>
        <v>0</v>
      </c>
    </row>
    <row r="569" spans="1:18" s="117" customFormat="1" x14ac:dyDescent="0.2">
      <c r="A569"/>
      <c r="B569"/>
      <c r="C569"/>
      <c r="D569"/>
      <c r="E569"/>
      <c r="F569"/>
      <c r="G569"/>
      <c r="H569"/>
      <c r="I569"/>
      <c r="J569"/>
      <c r="K569"/>
      <c r="L569" s="89"/>
      <c r="M569" s="130">
        <f t="shared" si="51"/>
        <v>0</v>
      </c>
      <c r="N569" s="122">
        <f t="shared" si="52"/>
        <v>0</v>
      </c>
      <c r="O569" s="122">
        <f t="shared" si="56"/>
        <v>0</v>
      </c>
      <c r="P569" s="123" t="str">
        <f t="shared" si="54"/>
        <v>TG zu Wenig</v>
      </c>
      <c r="Q569" s="123" t="str">
        <f t="shared" si="55"/>
        <v>GUV zu Wenig</v>
      </c>
      <c r="R569" s="127">
        <f t="shared" si="53"/>
        <v>0</v>
      </c>
    </row>
    <row r="570" spans="1:18" s="117" customFormat="1" x14ac:dyDescent="0.2">
      <c r="A570"/>
      <c r="B570"/>
      <c r="C570"/>
      <c r="D570"/>
      <c r="E570"/>
      <c r="F570"/>
      <c r="G570"/>
      <c r="H570"/>
      <c r="I570"/>
      <c r="J570"/>
      <c r="K570"/>
      <c r="L570" s="89"/>
      <c r="M570" s="130">
        <f t="shared" si="51"/>
        <v>0</v>
      </c>
      <c r="N570" s="122">
        <f t="shared" si="52"/>
        <v>0</v>
      </c>
      <c r="O570" s="122">
        <f t="shared" si="56"/>
        <v>0</v>
      </c>
      <c r="P570" s="123" t="str">
        <f t="shared" si="54"/>
        <v>TG zu Wenig</v>
      </c>
      <c r="Q570" s="123" t="str">
        <f t="shared" si="55"/>
        <v>GUV zu Wenig</v>
      </c>
      <c r="R570" s="127">
        <f t="shared" si="53"/>
        <v>0</v>
      </c>
    </row>
    <row r="571" spans="1:18" s="117" customFormat="1" x14ac:dyDescent="0.2">
      <c r="A571"/>
      <c r="B571"/>
      <c r="C571"/>
      <c r="D571"/>
      <c r="E571"/>
      <c r="F571"/>
      <c r="G571"/>
      <c r="H571"/>
      <c r="I571"/>
      <c r="J571"/>
      <c r="K571"/>
      <c r="L571" s="89"/>
      <c r="M571" s="130">
        <f t="shared" si="51"/>
        <v>0</v>
      </c>
      <c r="N571" s="122">
        <f t="shared" si="52"/>
        <v>0</v>
      </c>
      <c r="O571" s="122">
        <f t="shared" si="56"/>
        <v>0</v>
      </c>
      <c r="P571" s="123" t="str">
        <f t="shared" si="54"/>
        <v>TG zu Wenig</v>
      </c>
      <c r="Q571" s="123" t="str">
        <f t="shared" si="55"/>
        <v>GUV zu Wenig</v>
      </c>
      <c r="R571" s="127">
        <f t="shared" si="53"/>
        <v>0</v>
      </c>
    </row>
    <row r="572" spans="1:18" s="117" customFormat="1" x14ac:dyDescent="0.2">
      <c r="A572"/>
      <c r="B572"/>
      <c r="C572"/>
      <c r="D572"/>
      <c r="E572"/>
      <c r="F572"/>
      <c r="G572"/>
      <c r="H572"/>
      <c r="I572"/>
      <c r="J572"/>
      <c r="K572"/>
      <c r="L572" s="87"/>
      <c r="M572" s="130">
        <f t="shared" si="51"/>
        <v>0</v>
      </c>
      <c r="N572" s="122">
        <f t="shared" si="52"/>
        <v>0</v>
      </c>
      <c r="O572" s="122">
        <f t="shared" si="56"/>
        <v>0</v>
      </c>
      <c r="P572" s="123" t="str">
        <f t="shared" si="54"/>
        <v>TG zu Wenig</v>
      </c>
      <c r="Q572" s="123" t="str">
        <f t="shared" si="55"/>
        <v>GUV zu Wenig</v>
      </c>
      <c r="R572" s="127">
        <f t="shared" si="53"/>
        <v>0</v>
      </c>
    </row>
    <row r="573" spans="1:18" s="117" customFormat="1" x14ac:dyDescent="0.2">
      <c r="A573"/>
      <c r="B573"/>
      <c r="C573"/>
      <c r="D573"/>
      <c r="E573"/>
      <c r="F573"/>
      <c r="G573"/>
      <c r="H573"/>
      <c r="I573"/>
      <c r="J573"/>
      <c r="K573"/>
      <c r="L573" s="88"/>
      <c r="M573" s="130">
        <f t="shared" si="51"/>
        <v>0</v>
      </c>
      <c r="N573" s="122">
        <f t="shared" si="52"/>
        <v>0</v>
      </c>
      <c r="O573" s="122">
        <f t="shared" si="56"/>
        <v>0</v>
      </c>
      <c r="P573" s="123" t="str">
        <f t="shared" si="54"/>
        <v>TG zu Wenig</v>
      </c>
      <c r="Q573" s="123" t="str">
        <f t="shared" si="55"/>
        <v>GUV zu Wenig</v>
      </c>
      <c r="R573" s="127">
        <f t="shared" si="53"/>
        <v>0</v>
      </c>
    </row>
    <row r="574" spans="1:18" s="117" customFormat="1" x14ac:dyDescent="0.2">
      <c r="A574"/>
      <c r="B574"/>
      <c r="C574"/>
      <c r="D574"/>
      <c r="E574"/>
      <c r="F574"/>
      <c r="G574"/>
      <c r="H574"/>
      <c r="I574"/>
      <c r="J574"/>
      <c r="K574"/>
      <c r="L574" s="88"/>
      <c r="M574" s="130">
        <f t="shared" si="51"/>
        <v>0</v>
      </c>
      <c r="N574" s="122">
        <f t="shared" si="52"/>
        <v>0</v>
      </c>
      <c r="O574" s="122">
        <f t="shared" si="56"/>
        <v>0</v>
      </c>
      <c r="P574" s="123" t="str">
        <f t="shared" si="54"/>
        <v>TG zu Wenig</v>
      </c>
      <c r="Q574" s="123" t="str">
        <f t="shared" si="55"/>
        <v>GUV zu Wenig</v>
      </c>
      <c r="R574" s="127">
        <f t="shared" si="53"/>
        <v>0</v>
      </c>
    </row>
    <row r="575" spans="1:18" s="117" customFormat="1" x14ac:dyDescent="0.2">
      <c r="A575"/>
      <c r="B575"/>
      <c r="C575"/>
      <c r="D575"/>
      <c r="E575"/>
      <c r="F575"/>
      <c r="G575"/>
      <c r="H575"/>
      <c r="I575"/>
      <c r="J575"/>
      <c r="K575"/>
      <c r="L575" s="88"/>
      <c r="M575" s="130">
        <f t="shared" si="51"/>
        <v>0</v>
      </c>
      <c r="N575" s="122">
        <f t="shared" si="52"/>
        <v>0</v>
      </c>
      <c r="O575" s="122">
        <f t="shared" si="56"/>
        <v>0</v>
      </c>
      <c r="P575" s="123" t="str">
        <f t="shared" si="54"/>
        <v>TG zu Wenig</v>
      </c>
      <c r="Q575" s="123" t="str">
        <f t="shared" si="55"/>
        <v>GUV zu Wenig</v>
      </c>
      <c r="R575" s="127">
        <f t="shared" si="53"/>
        <v>0</v>
      </c>
    </row>
    <row r="576" spans="1:18" s="117" customFormat="1" x14ac:dyDescent="0.2">
      <c r="A576"/>
      <c r="B576"/>
      <c r="C576"/>
      <c r="D576"/>
      <c r="E576"/>
      <c r="F576"/>
      <c r="G576"/>
      <c r="H576"/>
      <c r="I576"/>
      <c r="J576"/>
      <c r="K576"/>
      <c r="L576" s="88"/>
      <c r="M576" s="130">
        <f t="shared" si="51"/>
        <v>0</v>
      </c>
      <c r="N576" s="122">
        <f t="shared" si="52"/>
        <v>0</v>
      </c>
      <c r="O576" s="122">
        <f t="shared" si="56"/>
        <v>0</v>
      </c>
      <c r="P576" s="123" t="str">
        <f t="shared" si="54"/>
        <v>TG zu Wenig</v>
      </c>
      <c r="Q576" s="123" t="str">
        <f t="shared" si="55"/>
        <v>GUV zu Wenig</v>
      </c>
      <c r="R576" s="127">
        <f t="shared" si="53"/>
        <v>0</v>
      </c>
    </row>
    <row r="577" spans="1:18" s="117" customFormat="1" x14ac:dyDescent="0.2">
      <c r="A577"/>
      <c r="B577"/>
      <c r="C577"/>
      <c r="D577"/>
      <c r="E577"/>
      <c r="F577"/>
      <c r="G577"/>
      <c r="H577"/>
      <c r="I577"/>
      <c r="J577"/>
      <c r="K577"/>
      <c r="L577" s="88"/>
      <c r="M577" s="130">
        <f t="shared" si="51"/>
        <v>0</v>
      </c>
      <c r="N577" s="122">
        <f t="shared" si="52"/>
        <v>0</v>
      </c>
      <c r="O577" s="122">
        <f t="shared" si="56"/>
        <v>0</v>
      </c>
      <c r="P577" s="123" t="str">
        <f t="shared" si="54"/>
        <v>TG zu Wenig</v>
      </c>
      <c r="Q577" s="123" t="str">
        <f t="shared" si="55"/>
        <v>GUV zu Wenig</v>
      </c>
      <c r="R577" s="127">
        <f t="shared" si="53"/>
        <v>0</v>
      </c>
    </row>
    <row r="578" spans="1:18" s="117" customFormat="1" x14ac:dyDescent="0.2">
      <c r="A578"/>
      <c r="B578"/>
      <c r="C578"/>
      <c r="D578"/>
      <c r="E578"/>
      <c r="F578"/>
      <c r="G578"/>
      <c r="H578"/>
      <c r="I578"/>
      <c r="J578"/>
      <c r="K578"/>
      <c r="L578" s="88"/>
      <c r="M578" s="130">
        <f t="shared" si="51"/>
        <v>0</v>
      </c>
      <c r="N578" s="122">
        <f t="shared" si="52"/>
        <v>0</v>
      </c>
      <c r="O578" s="122">
        <f t="shared" si="56"/>
        <v>0</v>
      </c>
      <c r="P578" s="123" t="str">
        <f t="shared" si="54"/>
        <v>TG zu Wenig</v>
      </c>
      <c r="Q578" s="123" t="str">
        <f t="shared" si="55"/>
        <v>GUV zu Wenig</v>
      </c>
      <c r="R578" s="127">
        <f t="shared" si="53"/>
        <v>0</v>
      </c>
    </row>
    <row r="579" spans="1:18" s="117" customFormat="1" x14ac:dyDescent="0.2">
      <c r="A579"/>
      <c r="B579"/>
      <c r="C579"/>
      <c r="D579"/>
      <c r="E579"/>
      <c r="F579"/>
      <c r="G579"/>
      <c r="H579"/>
      <c r="I579"/>
      <c r="J579"/>
      <c r="K579"/>
      <c r="L579" s="88"/>
      <c r="M579" s="130">
        <f t="shared" si="51"/>
        <v>0</v>
      </c>
      <c r="N579" s="122">
        <f t="shared" si="52"/>
        <v>0</v>
      </c>
      <c r="O579" s="122">
        <f t="shared" si="56"/>
        <v>0</v>
      </c>
      <c r="P579" s="123" t="str">
        <f t="shared" si="54"/>
        <v>TG zu Wenig</v>
      </c>
      <c r="Q579" s="123" t="str">
        <f t="shared" si="55"/>
        <v>GUV zu Wenig</v>
      </c>
      <c r="R579" s="127">
        <f t="shared" si="53"/>
        <v>0</v>
      </c>
    </row>
    <row r="580" spans="1:18" s="117" customFormat="1" x14ac:dyDescent="0.2">
      <c r="A580"/>
      <c r="B580"/>
      <c r="C580"/>
      <c r="D580"/>
      <c r="E580"/>
      <c r="F580"/>
      <c r="G580"/>
      <c r="H580"/>
      <c r="I580"/>
      <c r="J580"/>
      <c r="K580"/>
      <c r="L580" s="88"/>
      <c r="M580" s="130">
        <f t="shared" si="51"/>
        <v>0</v>
      </c>
      <c r="N580" s="122">
        <f t="shared" si="52"/>
        <v>0</v>
      </c>
      <c r="O580" s="122">
        <f t="shared" si="56"/>
        <v>0</v>
      </c>
      <c r="P580" s="123" t="str">
        <f t="shared" si="54"/>
        <v>TG zu Wenig</v>
      </c>
      <c r="Q580" s="123" t="str">
        <f t="shared" si="55"/>
        <v>GUV zu Wenig</v>
      </c>
      <c r="R580" s="127">
        <f t="shared" si="53"/>
        <v>0</v>
      </c>
    </row>
    <row r="581" spans="1:18" s="117" customFormat="1" x14ac:dyDescent="0.2">
      <c r="A581"/>
      <c r="B581"/>
      <c r="C581"/>
      <c r="D581"/>
      <c r="E581"/>
      <c r="F581"/>
      <c r="G581"/>
      <c r="H581"/>
      <c r="I581"/>
      <c r="J581"/>
      <c r="K581"/>
      <c r="L581" s="88"/>
      <c r="M581" s="130">
        <f t="shared" si="51"/>
        <v>0</v>
      </c>
      <c r="N581" s="122">
        <f t="shared" si="52"/>
        <v>0</v>
      </c>
      <c r="O581" s="122">
        <f t="shared" si="56"/>
        <v>0</v>
      </c>
      <c r="P581" s="123" t="str">
        <f t="shared" si="54"/>
        <v>TG zu Wenig</v>
      </c>
      <c r="Q581" s="123" t="str">
        <f t="shared" si="55"/>
        <v>GUV zu Wenig</v>
      </c>
      <c r="R581" s="127">
        <f t="shared" si="53"/>
        <v>0</v>
      </c>
    </row>
    <row r="582" spans="1:18" s="117" customFormat="1" x14ac:dyDescent="0.2">
      <c r="A582"/>
      <c r="B582"/>
      <c r="C582"/>
      <c r="D582"/>
      <c r="E582"/>
      <c r="F582"/>
      <c r="G582"/>
      <c r="H582"/>
      <c r="I582"/>
      <c r="J582"/>
      <c r="K582"/>
      <c r="L582" s="88"/>
      <c r="M582" s="130">
        <f t="shared" si="51"/>
        <v>0</v>
      </c>
      <c r="N582" s="122">
        <f t="shared" si="52"/>
        <v>0</v>
      </c>
      <c r="O582" s="122">
        <f t="shared" si="56"/>
        <v>0</v>
      </c>
      <c r="P582" s="123" t="str">
        <f t="shared" si="54"/>
        <v>TG zu Wenig</v>
      </c>
      <c r="Q582" s="123" t="str">
        <f t="shared" si="55"/>
        <v>GUV zu Wenig</v>
      </c>
      <c r="R582" s="127">
        <f t="shared" si="53"/>
        <v>0</v>
      </c>
    </row>
    <row r="583" spans="1:18" s="117" customFormat="1" x14ac:dyDescent="0.2">
      <c r="A583"/>
      <c r="B583"/>
      <c r="C583"/>
      <c r="D583"/>
      <c r="E583"/>
      <c r="F583"/>
      <c r="G583"/>
      <c r="H583"/>
      <c r="I583"/>
      <c r="J583"/>
      <c r="K583"/>
      <c r="L583" s="88"/>
      <c r="M583" s="130">
        <f t="shared" si="51"/>
        <v>0</v>
      </c>
      <c r="N583" s="122">
        <f t="shared" si="52"/>
        <v>0</v>
      </c>
      <c r="O583" s="122">
        <f t="shared" si="56"/>
        <v>0</v>
      </c>
      <c r="P583" s="123" t="str">
        <f t="shared" si="54"/>
        <v>TG zu Wenig</v>
      </c>
      <c r="Q583" s="123" t="str">
        <f t="shared" si="55"/>
        <v>GUV zu Wenig</v>
      </c>
      <c r="R583" s="127">
        <f t="shared" si="53"/>
        <v>0</v>
      </c>
    </row>
    <row r="584" spans="1:18" s="117" customFormat="1" x14ac:dyDescent="0.2">
      <c r="A584"/>
      <c r="B584"/>
      <c r="C584"/>
      <c r="D584"/>
      <c r="E584"/>
      <c r="F584"/>
      <c r="G584"/>
      <c r="H584"/>
      <c r="I584"/>
      <c r="J584"/>
      <c r="K584"/>
      <c r="L584" s="88"/>
      <c r="M584" s="130">
        <f t="shared" si="51"/>
        <v>0</v>
      </c>
      <c r="N584" s="122">
        <f t="shared" si="52"/>
        <v>0</v>
      </c>
      <c r="O584" s="122">
        <f t="shared" si="56"/>
        <v>0</v>
      </c>
      <c r="P584" s="123" t="str">
        <f t="shared" si="54"/>
        <v>TG zu Wenig</v>
      </c>
      <c r="Q584" s="123" t="str">
        <f t="shared" si="55"/>
        <v>GUV zu Wenig</v>
      </c>
      <c r="R584" s="127">
        <f t="shared" si="53"/>
        <v>0</v>
      </c>
    </row>
    <row r="585" spans="1:18" s="117" customFormat="1" x14ac:dyDescent="0.2">
      <c r="A585"/>
      <c r="B585"/>
      <c r="C585"/>
      <c r="D585"/>
      <c r="E585"/>
      <c r="F585"/>
      <c r="G585"/>
      <c r="H585"/>
      <c r="I585"/>
      <c r="J585"/>
      <c r="K585"/>
      <c r="L585" s="88"/>
      <c r="M585" s="130">
        <f t="shared" si="51"/>
        <v>0</v>
      </c>
      <c r="N585" s="122">
        <f t="shared" si="52"/>
        <v>0</v>
      </c>
      <c r="O585" s="122">
        <f t="shared" si="56"/>
        <v>0</v>
      </c>
      <c r="P585" s="123" t="str">
        <f t="shared" si="54"/>
        <v>TG zu Wenig</v>
      </c>
      <c r="Q585" s="123" t="str">
        <f t="shared" si="55"/>
        <v>GUV zu Wenig</v>
      </c>
      <c r="R585" s="127">
        <f t="shared" si="53"/>
        <v>0</v>
      </c>
    </row>
    <row r="586" spans="1:18" s="117" customFormat="1" x14ac:dyDescent="0.2">
      <c r="A586"/>
      <c r="B586"/>
      <c r="C586"/>
      <c r="D586"/>
      <c r="E586"/>
      <c r="F586"/>
      <c r="G586"/>
      <c r="H586"/>
      <c r="I586"/>
      <c r="J586"/>
      <c r="K586"/>
      <c r="L586" s="88"/>
      <c r="M586" s="130">
        <f t="shared" si="51"/>
        <v>0</v>
      </c>
      <c r="N586" s="122">
        <f t="shared" si="52"/>
        <v>0</v>
      </c>
      <c r="O586" s="122">
        <f t="shared" si="56"/>
        <v>0</v>
      </c>
      <c r="P586" s="123" t="str">
        <f t="shared" si="54"/>
        <v>TG zu Wenig</v>
      </c>
      <c r="Q586" s="123" t="str">
        <f t="shared" si="55"/>
        <v>GUV zu Wenig</v>
      </c>
      <c r="R586" s="127">
        <f t="shared" si="53"/>
        <v>0</v>
      </c>
    </row>
    <row r="587" spans="1:18" s="117" customFormat="1" x14ac:dyDescent="0.2">
      <c r="A587"/>
      <c r="B587"/>
      <c r="C587"/>
      <c r="D587"/>
      <c r="E587"/>
      <c r="F587"/>
      <c r="G587"/>
      <c r="H587"/>
      <c r="I587"/>
      <c r="J587"/>
      <c r="K587"/>
      <c r="L587" s="88"/>
      <c r="M587" s="130">
        <f t="shared" ref="M587:M650" si="57">IF(G587="GUV",I587,0)</f>
        <v>0</v>
      </c>
      <c r="N587" s="122">
        <f t="shared" si="52"/>
        <v>0</v>
      </c>
      <c r="O587" s="122">
        <f t="shared" si="56"/>
        <v>0</v>
      </c>
      <c r="P587" s="123" t="str">
        <f t="shared" si="54"/>
        <v>TG zu Wenig</v>
      </c>
      <c r="Q587" s="123" t="str">
        <f t="shared" si="55"/>
        <v>GUV zu Wenig</v>
      </c>
      <c r="R587" s="127">
        <f t="shared" si="53"/>
        <v>0</v>
      </c>
    </row>
    <row r="588" spans="1:18" s="117" customFormat="1" x14ac:dyDescent="0.2">
      <c r="A588"/>
      <c r="B588"/>
      <c r="C588"/>
      <c r="D588"/>
      <c r="E588"/>
      <c r="F588"/>
      <c r="G588"/>
      <c r="H588"/>
      <c r="I588"/>
      <c r="J588"/>
      <c r="K588"/>
      <c r="L588" s="88"/>
      <c r="M588" s="130">
        <f t="shared" si="57"/>
        <v>0</v>
      </c>
      <c r="N588" s="122">
        <f t="shared" ref="N588:N651" si="58">IF(G588&gt;0,I588+N587,N587)</f>
        <v>0</v>
      </c>
      <c r="O588" s="122">
        <f t="shared" si="56"/>
        <v>0</v>
      </c>
      <c r="P588" s="123" t="str">
        <f t="shared" si="54"/>
        <v>TG zu Wenig</v>
      </c>
      <c r="Q588" s="123" t="str">
        <f t="shared" si="55"/>
        <v>GUV zu Wenig</v>
      </c>
      <c r="R588" s="127">
        <f t="shared" ref="R588:R651" si="59">IF(G588="GUV",1+R587,R587)</f>
        <v>0</v>
      </c>
    </row>
    <row r="589" spans="1:18" s="117" customFormat="1" x14ac:dyDescent="0.2">
      <c r="A589"/>
      <c r="B589"/>
      <c r="C589"/>
      <c r="D589"/>
      <c r="E589"/>
      <c r="F589"/>
      <c r="G589"/>
      <c r="H589"/>
      <c r="I589"/>
      <c r="J589"/>
      <c r="K589"/>
      <c r="L589" s="88"/>
      <c r="M589" s="130">
        <f t="shared" si="57"/>
        <v>0</v>
      </c>
      <c r="N589" s="122">
        <f t="shared" si="58"/>
        <v>0</v>
      </c>
      <c r="O589" s="122">
        <f t="shared" si="56"/>
        <v>0</v>
      </c>
      <c r="P589" s="123" t="str">
        <f t="shared" si="54"/>
        <v>TG zu Wenig</v>
      </c>
      <c r="Q589" s="123" t="str">
        <f t="shared" si="55"/>
        <v>GUV zu Wenig</v>
      </c>
      <c r="R589" s="127">
        <f t="shared" si="59"/>
        <v>0</v>
      </c>
    </row>
    <row r="590" spans="1:18" s="117" customFormat="1" x14ac:dyDescent="0.2">
      <c r="A590"/>
      <c r="B590"/>
      <c r="C590"/>
      <c r="D590"/>
      <c r="E590"/>
      <c r="F590"/>
      <c r="G590"/>
      <c r="H590"/>
      <c r="I590"/>
      <c r="J590"/>
      <c r="K590"/>
      <c r="L590" s="88"/>
      <c r="M590" s="130">
        <f t="shared" si="57"/>
        <v>0</v>
      </c>
      <c r="N590" s="122">
        <f t="shared" si="58"/>
        <v>0</v>
      </c>
      <c r="O590" s="122">
        <f t="shared" si="56"/>
        <v>0</v>
      </c>
      <c r="P590" s="123" t="str">
        <f t="shared" ref="P590:P653" si="60">IF(N590&gt;=$N$2,"TG OK","TG zu Wenig")</f>
        <v>TG zu Wenig</v>
      </c>
      <c r="Q590" s="123" t="str">
        <f t="shared" ref="Q590:Q653" si="61">IF(O590&gt;=$N$3,"GUV OK","GUV zu Wenig")</f>
        <v>GUV zu Wenig</v>
      </c>
      <c r="R590" s="127">
        <f t="shared" si="59"/>
        <v>0</v>
      </c>
    </row>
    <row r="591" spans="1:18" s="117" customFormat="1" x14ac:dyDescent="0.2">
      <c r="A591"/>
      <c r="B591"/>
      <c r="C591"/>
      <c r="D591"/>
      <c r="E591"/>
      <c r="F591"/>
      <c r="G591"/>
      <c r="H591"/>
      <c r="I591"/>
      <c r="J591"/>
      <c r="K591"/>
      <c r="L591" s="88"/>
      <c r="M591" s="130">
        <f t="shared" si="57"/>
        <v>0</v>
      </c>
      <c r="N591" s="122">
        <f t="shared" si="58"/>
        <v>0</v>
      </c>
      <c r="O591" s="122">
        <f t="shared" si="56"/>
        <v>0</v>
      </c>
      <c r="P591" s="123" t="str">
        <f t="shared" si="60"/>
        <v>TG zu Wenig</v>
      </c>
      <c r="Q591" s="123" t="str">
        <f t="shared" si="61"/>
        <v>GUV zu Wenig</v>
      </c>
      <c r="R591" s="127">
        <f t="shared" si="59"/>
        <v>0</v>
      </c>
    </row>
    <row r="592" spans="1:18" s="117" customFormat="1" x14ac:dyDescent="0.2">
      <c r="A592"/>
      <c r="B592"/>
      <c r="C592"/>
      <c r="D592"/>
      <c r="E592"/>
      <c r="F592"/>
      <c r="G592"/>
      <c r="H592"/>
      <c r="I592"/>
      <c r="J592"/>
      <c r="K592"/>
      <c r="L592" s="88"/>
      <c r="M592" s="130">
        <f t="shared" si="57"/>
        <v>0</v>
      </c>
      <c r="N592" s="122">
        <f t="shared" si="58"/>
        <v>0</v>
      </c>
      <c r="O592" s="122">
        <f t="shared" si="56"/>
        <v>0</v>
      </c>
      <c r="P592" s="123" t="str">
        <f t="shared" si="60"/>
        <v>TG zu Wenig</v>
      </c>
      <c r="Q592" s="123" t="str">
        <f t="shared" si="61"/>
        <v>GUV zu Wenig</v>
      </c>
      <c r="R592" s="127">
        <f t="shared" si="59"/>
        <v>0</v>
      </c>
    </row>
    <row r="593" spans="1:18" s="117" customFormat="1" x14ac:dyDescent="0.2">
      <c r="A593"/>
      <c r="B593"/>
      <c r="C593"/>
      <c r="D593"/>
      <c r="E593"/>
      <c r="F593"/>
      <c r="G593"/>
      <c r="H593"/>
      <c r="I593"/>
      <c r="J593"/>
      <c r="K593"/>
      <c r="L593" s="89"/>
      <c r="M593" s="130">
        <f t="shared" si="57"/>
        <v>0</v>
      </c>
      <c r="N593" s="122">
        <f t="shared" si="58"/>
        <v>0</v>
      </c>
      <c r="O593" s="122">
        <f t="shared" si="56"/>
        <v>0</v>
      </c>
      <c r="P593" s="123" t="str">
        <f t="shared" si="60"/>
        <v>TG zu Wenig</v>
      </c>
      <c r="Q593" s="123" t="str">
        <f t="shared" si="61"/>
        <v>GUV zu Wenig</v>
      </c>
      <c r="R593" s="127">
        <f t="shared" si="59"/>
        <v>0</v>
      </c>
    </row>
    <row r="594" spans="1:18" s="117" customFormat="1" x14ac:dyDescent="0.2">
      <c r="A594"/>
      <c r="B594"/>
      <c r="C594"/>
      <c r="D594"/>
      <c r="E594"/>
      <c r="F594"/>
      <c r="G594"/>
      <c r="H594"/>
      <c r="I594"/>
      <c r="J594"/>
      <c r="K594"/>
      <c r="L594" s="89"/>
      <c r="M594" s="130">
        <f t="shared" si="57"/>
        <v>0</v>
      </c>
      <c r="N594" s="122">
        <f t="shared" si="58"/>
        <v>0</v>
      </c>
      <c r="O594" s="122">
        <f t="shared" si="56"/>
        <v>0</v>
      </c>
      <c r="P594" s="123" t="str">
        <f t="shared" si="60"/>
        <v>TG zu Wenig</v>
      </c>
      <c r="Q594" s="123" t="str">
        <f t="shared" si="61"/>
        <v>GUV zu Wenig</v>
      </c>
      <c r="R594" s="127">
        <f t="shared" si="59"/>
        <v>0</v>
      </c>
    </row>
    <row r="595" spans="1:18" s="117" customFormat="1" x14ac:dyDescent="0.2">
      <c r="A595"/>
      <c r="B595"/>
      <c r="C595"/>
      <c r="D595"/>
      <c r="E595"/>
      <c r="F595"/>
      <c r="G595"/>
      <c r="H595"/>
      <c r="I595"/>
      <c r="J595"/>
      <c r="K595"/>
      <c r="L595" s="89"/>
      <c r="M595" s="130">
        <f t="shared" si="57"/>
        <v>0</v>
      </c>
      <c r="N595" s="122">
        <f t="shared" si="58"/>
        <v>0</v>
      </c>
      <c r="O595" s="122">
        <f t="shared" si="56"/>
        <v>0</v>
      </c>
      <c r="P595" s="123" t="str">
        <f t="shared" si="60"/>
        <v>TG zu Wenig</v>
      </c>
      <c r="Q595" s="123" t="str">
        <f t="shared" si="61"/>
        <v>GUV zu Wenig</v>
      </c>
      <c r="R595" s="127">
        <f t="shared" si="59"/>
        <v>0</v>
      </c>
    </row>
    <row r="596" spans="1:18" s="117" customFormat="1" x14ac:dyDescent="0.2">
      <c r="A596"/>
      <c r="B596"/>
      <c r="C596"/>
      <c r="D596"/>
      <c r="E596"/>
      <c r="F596"/>
      <c r="G596"/>
      <c r="H596"/>
      <c r="I596"/>
      <c r="J596"/>
      <c r="K596"/>
      <c r="L596" s="89"/>
      <c r="M596" s="130">
        <f t="shared" si="57"/>
        <v>0</v>
      </c>
      <c r="N596" s="122">
        <f t="shared" si="58"/>
        <v>0</v>
      </c>
      <c r="O596" s="122">
        <f t="shared" si="56"/>
        <v>0</v>
      </c>
      <c r="P596" s="123" t="str">
        <f t="shared" si="60"/>
        <v>TG zu Wenig</v>
      </c>
      <c r="Q596" s="123" t="str">
        <f t="shared" si="61"/>
        <v>GUV zu Wenig</v>
      </c>
      <c r="R596" s="127">
        <f t="shared" si="59"/>
        <v>0</v>
      </c>
    </row>
    <row r="597" spans="1:18" s="117" customFormat="1" x14ac:dyDescent="0.2">
      <c r="A597"/>
      <c r="B597"/>
      <c r="C597"/>
      <c r="D597"/>
      <c r="E597"/>
      <c r="F597"/>
      <c r="G597"/>
      <c r="H597"/>
      <c r="I597"/>
      <c r="J597"/>
      <c r="K597"/>
      <c r="L597" s="89"/>
      <c r="M597" s="130">
        <f t="shared" si="57"/>
        <v>0</v>
      </c>
      <c r="N597" s="122">
        <f t="shared" si="58"/>
        <v>0</v>
      </c>
      <c r="O597" s="122">
        <f t="shared" si="56"/>
        <v>0</v>
      </c>
      <c r="P597" s="123" t="str">
        <f t="shared" si="60"/>
        <v>TG zu Wenig</v>
      </c>
      <c r="Q597" s="123" t="str">
        <f t="shared" si="61"/>
        <v>GUV zu Wenig</v>
      </c>
      <c r="R597" s="127">
        <f t="shared" si="59"/>
        <v>0</v>
      </c>
    </row>
    <row r="598" spans="1:18" s="117" customFormat="1" x14ac:dyDescent="0.2">
      <c r="A598"/>
      <c r="B598"/>
      <c r="C598"/>
      <c r="D598"/>
      <c r="E598"/>
      <c r="F598"/>
      <c r="G598"/>
      <c r="H598"/>
      <c r="I598"/>
      <c r="J598"/>
      <c r="K598"/>
      <c r="L598" s="89"/>
      <c r="M598" s="130">
        <f t="shared" si="57"/>
        <v>0</v>
      </c>
      <c r="N598" s="122">
        <f t="shared" si="58"/>
        <v>0</v>
      </c>
      <c r="O598" s="122">
        <f t="shared" si="56"/>
        <v>0</v>
      </c>
      <c r="P598" s="123" t="str">
        <f t="shared" si="60"/>
        <v>TG zu Wenig</v>
      </c>
      <c r="Q598" s="123" t="str">
        <f t="shared" si="61"/>
        <v>GUV zu Wenig</v>
      </c>
      <c r="R598" s="127">
        <f t="shared" si="59"/>
        <v>0</v>
      </c>
    </row>
    <row r="599" spans="1:18" s="117" customFormat="1" x14ac:dyDescent="0.2">
      <c r="A599"/>
      <c r="B599"/>
      <c r="C599"/>
      <c r="D599"/>
      <c r="E599"/>
      <c r="F599"/>
      <c r="G599"/>
      <c r="H599"/>
      <c r="I599"/>
      <c r="J599"/>
      <c r="K599"/>
      <c r="L599" s="89"/>
      <c r="M599" s="130">
        <f t="shared" si="57"/>
        <v>0</v>
      </c>
      <c r="N599" s="122">
        <f t="shared" si="58"/>
        <v>0</v>
      </c>
      <c r="O599" s="122">
        <f t="shared" si="56"/>
        <v>0</v>
      </c>
      <c r="P599" s="123" t="str">
        <f t="shared" si="60"/>
        <v>TG zu Wenig</v>
      </c>
      <c r="Q599" s="123" t="str">
        <f t="shared" si="61"/>
        <v>GUV zu Wenig</v>
      </c>
      <c r="R599" s="127">
        <f t="shared" si="59"/>
        <v>0</v>
      </c>
    </row>
    <row r="600" spans="1:18" s="117" customFormat="1" x14ac:dyDescent="0.2">
      <c r="A600"/>
      <c r="B600"/>
      <c r="C600"/>
      <c r="D600"/>
      <c r="E600"/>
      <c r="F600"/>
      <c r="G600"/>
      <c r="H600"/>
      <c r="I600"/>
      <c r="J600"/>
      <c r="K600"/>
      <c r="L600" s="89"/>
      <c r="M600" s="130">
        <f t="shared" si="57"/>
        <v>0</v>
      </c>
      <c r="N600" s="122">
        <f t="shared" si="58"/>
        <v>0</v>
      </c>
      <c r="O600" s="122">
        <f t="shared" si="56"/>
        <v>0</v>
      </c>
      <c r="P600" s="123" t="str">
        <f t="shared" si="60"/>
        <v>TG zu Wenig</v>
      </c>
      <c r="Q600" s="123" t="str">
        <f t="shared" si="61"/>
        <v>GUV zu Wenig</v>
      </c>
      <c r="R600" s="127">
        <f t="shared" si="59"/>
        <v>0</v>
      </c>
    </row>
    <row r="601" spans="1:18" s="117" customFormat="1" x14ac:dyDescent="0.2">
      <c r="A601"/>
      <c r="B601"/>
      <c r="C601"/>
      <c r="D601"/>
      <c r="E601"/>
      <c r="F601"/>
      <c r="G601"/>
      <c r="H601"/>
      <c r="I601"/>
      <c r="J601"/>
      <c r="K601"/>
      <c r="L601" s="89"/>
      <c r="M601" s="130">
        <f t="shared" si="57"/>
        <v>0</v>
      </c>
      <c r="N601" s="122">
        <f t="shared" si="58"/>
        <v>0</v>
      </c>
      <c r="O601" s="122">
        <f t="shared" si="56"/>
        <v>0</v>
      </c>
      <c r="P601" s="123" t="str">
        <f t="shared" si="60"/>
        <v>TG zu Wenig</v>
      </c>
      <c r="Q601" s="123" t="str">
        <f t="shared" si="61"/>
        <v>GUV zu Wenig</v>
      </c>
      <c r="R601" s="127">
        <f t="shared" si="59"/>
        <v>0</v>
      </c>
    </row>
    <row r="602" spans="1:18" s="117" customFormat="1" x14ac:dyDescent="0.2">
      <c r="A602"/>
      <c r="B602"/>
      <c r="C602"/>
      <c r="D602"/>
      <c r="E602"/>
      <c r="F602"/>
      <c r="G602"/>
      <c r="H602"/>
      <c r="I602"/>
      <c r="J602"/>
      <c r="K602"/>
      <c r="L602" s="89"/>
      <c r="M602" s="130">
        <f t="shared" si="57"/>
        <v>0</v>
      </c>
      <c r="N602" s="122">
        <f t="shared" si="58"/>
        <v>0</v>
      </c>
      <c r="O602" s="122">
        <f t="shared" si="56"/>
        <v>0</v>
      </c>
      <c r="P602" s="123" t="str">
        <f t="shared" si="60"/>
        <v>TG zu Wenig</v>
      </c>
      <c r="Q602" s="123" t="str">
        <f t="shared" si="61"/>
        <v>GUV zu Wenig</v>
      </c>
      <c r="R602" s="127">
        <f t="shared" si="59"/>
        <v>0</v>
      </c>
    </row>
    <row r="603" spans="1:18" s="117" customFormat="1" x14ac:dyDescent="0.2">
      <c r="A603"/>
      <c r="B603"/>
      <c r="C603"/>
      <c r="D603"/>
      <c r="E603"/>
      <c r="F603"/>
      <c r="G603"/>
      <c r="H603"/>
      <c r="I603"/>
      <c r="J603"/>
      <c r="K603"/>
      <c r="L603" s="89"/>
      <c r="M603" s="130">
        <f t="shared" si="57"/>
        <v>0</v>
      </c>
      <c r="N603" s="122">
        <f t="shared" si="58"/>
        <v>0</v>
      </c>
      <c r="O603" s="122">
        <f t="shared" si="56"/>
        <v>0</v>
      </c>
      <c r="P603" s="123" t="str">
        <f t="shared" si="60"/>
        <v>TG zu Wenig</v>
      </c>
      <c r="Q603" s="123" t="str">
        <f t="shared" si="61"/>
        <v>GUV zu Wenig</v>
      </c>
      <c r="R603" s="127">
        <f t="shared" si="59"/>
        <v>0</v>
      </c>
    </row>
    <row r="604" spans="1:18" s="117" customFormat="1" x14ac:dyDescent="0.2">
      <c r="A604"/>
      <c r="B604"/>
      <c r="C604"/>
      <c r="D604"/>
      <c r="E604"/>
      <c r="F604"/>
      <c r="G604"/>
      <c r="H604"/>
      <c r="I604"/>
      <c r="J604"/>
      <c r="K604"/>
      <c r="L604" s="89"/>
      <c r="M604" s="130">
        <f t="shared" si="57"/>
        <v>0</v>
      </c>
      <c r="N604" s="122">
        <f t="shared" si="58"/>
        <v>0</v>
      </c>
      <c r="O604" s="122">
        <f t="shared" si="56"/>
        <v>0</v>
      </c>
      <c r="P604" s="123" t="str">
        <f t="shared" si="60"/>
        <v>TG zu Wenig</v>
      </c>
      <c r="Q604" s="123" t="str">
        <f t="shared" si="61"/>
        <v>GUV zu Wenig</v>
      </c>
      <c r="R604" s="127">
        <f t="shared" si="59"/>
        <v>0</v>
      </c>
    </row>
    <row r="605" spans="1:18" s="117" customFormat="1" x14ac:dyDescent="0.2">
      <c r="A605"/>
      <c r="B605"/>
      <c r="C605"/>
      <c r="D605"/>
      <c r="E605"/>
      <c r="F605"/>
      <c r="G605"/>
      <c r="H605"/>
      <c r="I605"/>
      <c r="J605"/>
      <c r="K605"/>
      <c r="L605" s="89"/>
      <c r="M605" s="130">
        <f t="shared" si="57"/>
        <v>0</v>
      </c>
      <c r="N605" s="122">
        <f t="shared" si="58"/>
        <v>0</v>
      </c>
      <c r="O605" s="122">
        <f t="shared" si="56"/>
        <v>0</v>
      </c>
      <c r="P605" s="123" t="str">
        <f t="shared" si="60"/>
        <v>TG zu Wenig</v>
      </c>
      <c r="Q605" s="123" t="str">
        <f t="shared" si="61"/>
        <v>GUV zu Wenig</v>
      </c>
      <c r="R605" s="127">
        <f t="shared" si="59"/>
        <v>0</v>
      </c>
    </row>
    <row r="606" spans="1:18" s="117" customFormat="1" x14ac:dyDescent="0.2">
      <c r="A606"/>
      <c r="B606"/>
      <c r="C606"/>
      <c r="D606"/>
      <c r="E606"/>
      <c r="F606"/>
      <c r="G606"/>
      <c r="H606"/>
      <c r="I606"/>
      <c r="J606"/>
      <c r="K606"/>
      <c r="L606" s="89"/>
      <c r="M606" s="130">
        <f t="shared" si="57"/>
        <v>0</v>
      </c>
      <c r="N606" s="122">
        <f t="shared" si="58"/>
        <v>0</v>
      </c>
      <c r="O606" s="122">
        <f t="shared" si="56"/>
        <v>0</v>
      </c>
      <c r="P606" s="123" t="str">
        <f t="shared" si="60"/>
        <v>TG zu Wenig</v>
      </c>
      <c r="Q606" s="123" t="str">
        <f t="shared" si="61"/>
        <v>GUV zu Wenig</v>
      </c>
      <c r="R606" s="127">
        <f t="shared" si="59"/>
        <v>0</v>
      </c>
    </row>
    <row r="607" spans="1:18" s="117" customFormat="1" x14ac:dyDescent="0.2">
      <c r="A607"/>
      <c r="B607"/>
      <c r="C607"/>
      <c r="D607"/>
      <c r="E607"/>
      <c r="F607"/>
      <c r="G607"/>
      <c r="H607"/>
      <c r="I607"/>
      <c r="J607"/>
      <c r="K607"/>
      <c r="L607" s="89"/>
      <c r="M607" s="130">
        <f t="shared" si="57"/>
        <v>0</v>
      </c>
      <c r="N607" s="122">
        <f t="shared" si="58"/>
        <v>0</v>
      </c>
      <c r="O607" s="122">
        <f t="shared" si="56"/>
        <v>0</v>
      </c>
      <c r="P607" s="123" t="str">
        <f t="shared" si="60"/>
        <v>TG zu Wenig</v>
      </c>
      <c r="Q607" s="123" t="str">
        <f t="shared" si="61"/>
        <v>GUV zu Wenig</v>
      </c>
      <c r="R607" s="127">
        <f t="shared" si="59"/>
        <v>0</v>
      </c>
    </row>
    <row r="608" spans="1:18" s="117" customFormat="1" x14ac:dyDescent="0.2">
      <c r="A608"/>
      <c r="B608"/>
      <c r="C608"/>
      <c r="D608"/>
      <c r="E608"/>
      <c r="F608"/>
      <c r="G608"/>
      <c r="H608"/>
      <c r="I608"/>
      <c r="J608"/>
      <c r="K608"/>
      <c r="L608" s="89"/>
      <c r="M608" s="130">
        <f t="shared" si="57"/>
        <v>0</v>
      </c>
      <c r="N608" s="122">
        <f t="shared" si="58"/>
        <v>0</v>
      </c>
      <c r="O608" s="122">
        <f t="shared" si="56"/>
        <v>0</v>
      </c>
      <c r="P608" s="123" t="str">
        <f t="shared" si="60"/>
        <v>TG zu Wenig</v>
      </c>
      <c r="Q608" s="123" t="str">
        <f t="shared" si="61"/>
        <v>GUV zu Wenig</v>
      </c>
      <c r="R608" s="127">
        <f t="shared" si="59"/>
        <v>0</v>
      </c>
    </row>
    <row r="609" spans="1:18" s="117" customFormat="1" x14ac:dyDescent="0.2">
      <c r="A609"/>
      <c r="B609"/>
      <c r="C609"/>
      <c r="D609"/>
      <c r="E609"/>
      <c r="F609"/>
      <c r="G609"/>
      <c r="H609"/>
      <c r="I609"/>
      <c r="J609"/>
      <c r="K609"/>
      <c r="L609" s="89"/>
      <c r="M609" s="130">
        <f t="shared" si="57"/>
        <v>0</v>
      </c>
      <c r="N609" s="122">
        <f t="shared" si="58"/>
        <v>0</v>
      </c>
      <c r="O609" s="122">
        <f t="shared" si="56"/>
        <v>0</v>
      </c>
      <c r="P609" s="123" t="str">
        <f t="shared" si="60"/>
        <v>TG zu Wenig</v>
      </c>
      <c r="Q609" s="123" t="str">
        <f t="shared" si="61"/>
        <v>GUV zu Wenig</v>
      </c>
      <c r="R609" s="127">
        <f t="shared" si="59"/>
        <v>0</v>
      </c>
    </row>
    <row r="610" spans="1:18" s="117" customFormat="1" x14ac:dyDescent="0.2">
      <c r="A610"/>
      <c r="B610"/>
      <c r="C610"/>
      <c r="D610"/>
      <c r="E610"/>
      <c r="F610"/>
      <c r="G610"/>
      <c r="H610"/>
      <c r="I610"/>
      <c r="J610"/>
      <c r="K610"/>
      <c r="L610" s="89"/>
      <c r="M610" s="130">
        <f t="shared" si="57"/>
        <v>0</v>
      </c>
      <c r="N610" s="122">
        <f t="shared" si="58"/>
        <v>0</v>
      </c>
      <c r="O610" s="122">
        <f t="shared" si="56"/>
        <v>0</v>
      </c>
      <c r="P610" s="123" t="str">
        <f t="shared" si="60"/>
        <v>TG zu Wenig</v>
      </c>
      <c r="Q610" s="123" t="str">
        <f t="shared" si="61"/>
        <v>GUV zu Wenig</v>
      </c>
      <c r="R610" s="127">
        <f t="shared" si="59"/>
        <v>0</v>
      </c>
    </row>
    <row r="611" spans="1:18" s="117" customFormat="1" x14ac:dyDescent="0.2">
      <c r="A611"/>
      <c r="B611"/>
      <c r="C611"/>
      <c r="D611"/>
      <c r="E611"/>
      <c r="F611"/>
      <c r="G611"/>
      <c r="H611"/>
      <c r="I611"/>
      <c r="J611"/>
      <c r="K611"/>
      <c r="L611" s="89"/>
      <c r="M611" s="130">
        <f t="shared" si="57"/>
        <v>0</v>
      </c>
      <c r="N611" s="122">
        <f t="shared" si="58"/>
        <v>0</v>
      </c>
      <c r="O611" s="122">
        <f t="shared" si="56"/>
        <v>0</v>
      </c>
      <c r="P611" s="123" t="str">
        <f t="shared" si="60"/>
        <v>TG zu Wenig</v>
      </c>
      <c r="Q611" s="123" t="str">
        <f t="shared" si="61"/>
        <v>GUV zu Wenig</v>
      </c>
      <c r="R611" s="127">
        <f t="shared" si="59"/>
        <v>0</v>
      </c>
    </row>
    <row r="612" spans="1:18" s="117" customFormat="1" x14ac:dyDescent="0.2">
      <c r="A612"/>
      <c r="B612"/>
      <c r="C612"/>
      <c r="D612"/>
      <c r="E612"/>
      <c r="F612"/>
      <c r="G612"/>
      <c r="H612"/>
      <c r="I612"/>
      <c r="J612"/>
      <c r="K612"/>
      <c r="L612" s="89"/>
      <c r="M612" s="130">
        <f t="shared" si="57"/>
        <v>0</v>
      </c>
      <c r="N612" s="122">
        <f t="shared" si="58"/>
        <v>0</v>
      </c>
      <c r="O612" s="122">
        <f t="shared" si="56"/>
        <v>0</v>
      </c>
      <c r="P612" s="123" t="str">
        <f t="shared" si="60"/>
        <v>TG zu Wenig</v>
      </c>
      <c r="Q612" s="123" t="str">
        <f t="shared" si="61"/>
        <v>GUV zu Wenig</v>
      </c>
      <c r="R612" s="127">
        <f t="shared" si="59"/>
        <v>0</v>
      </c>
    </row>
    <row r="613" spans="1:18" s="117" customFormat="1" x14ac:dyDescent="0.2">
      <c r="A613"/>
      <c r="B613"/>
      <c r="C613"/>
      <c r="D613"/>
      <c r="E613"/>
      <c r="F613"/>
      <c r="G613"/>
      <c r="H613"/>
      <c r="I613"/>
      <c r="J613"/>
      <c r="K613"/>
      <c r="L613" s="89"/>
      <c r="M613" s="130">
        <f t="shared" si="57"/>
        <v>0</v>
      </c>
      <c r="N613" s="122">
        <f t="shared" si="58"/>
        <v>0</v>
      </c>
      <c r="O613" s="122">
        <f t="shared" si="56"/>
        <v>0</v>
      </c>
      <c r="P613" s="123" t="str">
        <f t="shared" si="60"/>
        <v>TG zu Wenig</v>
      </c>
      <c r="Q613" s="123" t="str">
        <f t="shared" si="61"/>
        <v>GUV zu Wenig</v>
      </c>
      <c r="R613" s="127">
        <f t="shared" si="59"/>
        <v>0</v>
      </c>
    </row>
    <row r="614" spans="1:18" s="117" customFormat="1" x14ac:dyDescent="0.2">
      <c r="A614"/>
      <c r="B614"/>
      <c r="C614"/>
      <c r="D614"/>
      <c r="E614"/>
      <c r="F614"/>
      <c r="G614"/>
      <c r="H614"/>
      <c r="I614"/>
      <c r="J614"/>
      <c r="K614"/>
      <c r="L614" s="89"/>
      <c r="M614" s="130">
        <f t="shared" si="57"/>
        <v>0</v>
      </c>
      <c r="N614" s="122">
        <f t="shared" si="58"/>
        <v>0</v>
      </c>
      <c r="O614" s="122">
        <f t="shared" si="56"/>
        <v>0</v>
      </c>
      <c r="P614" s="123" t="str">
        <f t="shared" si="60"/>
        <v>TG zu Wenig</v>
      </c>
      <c r="Q614" s="123" t="str">
        <f t="shared" si="61"/>
        <v>GUV zu Wenig</v>
      </c>
      <c r="R614" s="127">
        <f t="shared" si="59"/>
        <v>0</v>
      </c>
    </row>
    <row r="615" spans="1:18" s="117" customFormat="1" x14ac:dyDescent="0.2">
      <c r="A615"/>
      <c r="B615"/>
      <c r="C615"/>
      <c r="D615"/>
      <c r="E615"/>
      <c r="F615"/>
      <c r="G615"/>
      <c r="H615"/>
      <c r="I615"/>
      <c r="J615"/>
      <c r="K615"/>
      <c r="L615" s="89"/>
      <c r="M615" s="130">
        <f t="shared" si="57"/>
        <v>0</v>
      </c>
      <c r="N615" s="122">
        <f t="shared" si="58"/>
        <v>0</v>
      </c>
      <c r="O615" s="122">
        <f t="shared" si="56"/>
        <v>0</v>
      </c>
      <c r="P615" s="123" t="str">
        <f t="shared" si="60"/>
        <v>TG zu Wenig</v>
      </c>
      <c r="Q615" s="123" t="str">
        <f t="shared" si="61"/>
        <v>GUV zu Wenig</v>
      </c>
      <c r="R615" s="127">
        <f t="shared" si="59"/>
        <v>0</v>
      </c>
    </row>
    <row r="616" spans="1:18" s="117" customFormat="1" x14ac:dyDescent="0.2">
      <c r="A616"/>
      <c r="B616"/>
      <c r="C616"/>
      <c r="D616"/>
      <c r="E616"/>
      <c r="F616"/>
      <c r="G616"/>
      <c r="H616"/>
      <c r="I616"/>
      <c r="J616"/>
      <c r="K616"/>
      <c r="L616" s="89"/>
      <c r="M616" s="130">
        <f t="shared" si="57"/>
        <v>0</v>
      </c>
      <c r="N616" s="122">
        <f t="shared" si="58"/>
        <v>0</v>
      </c>
      <c r="O616" s="122">
        <f t="shared" si="56"/>
        <v>0</v>
      </c>
      <c r="P616" s="123" t="str">
        <f t="shared" si="60"/>
        <v>TG zu Wenig</v>
      </c>
      <c r="Q616" s="123" t="str">
        <f t="shared" si="61"/>
        <v>GUV zu Wenig</v>
      </c>
      <c r="R616" s="127">
        <f t="shared" si="59"/>
        <v>0</v>
      </c>
    </row>
    <row r="617" spans="1:18" s="117" customFormat="1" x14ac:dyDescent="0.2">
      <c r="A617"/>
      <c r="B617"/>
      <c r="C617"/>
      <c r="D617"/>
      <c r="E617"/>
      <c r="F617"/>
      <c r="G617"/>
      <c r="H617"/>
      <c r="I617"/>
      <c r="J617"/>
      <c r="K617"/>
      <c r="L617" s="89"/>
      <c r="M617" s="130">
        <f t="shared" si="57"/>
        <v>0</v>
      </c>
      <c r="N617" s="122">
        <f t="shared" si="58"/>
        <v>0</v>
      </c>
      <c r="O617" s="122">
        <f t="shared" si="56"/>
        <v>0</v>
      </c>
      <c r="P617" s="123" t="str">
        <f t="shared" si="60"/>
        <v>TG zu Wenig</v>
      </c>
      <c r="Q617" s="123" t="str">
        <f t="shared" si="61"/>
        <v>GUV zu Wenig</v>
      </c>
      <c r="R617" s="127">
        <f t="shared" si="59"/>
        <v>0</v>
      </c>
    </row>
    <row r="618" spans="1:18" s="117" customFormat="1" x14ac:dyDescent="0.2">
      <c r="A618"/>
      <c r="B618"/>
      <c r="C618"/>
      <c r="D618"/>
      <c r="E618"/>
      <c r="F618"/>
      <c r="G618"/>
      <c r="H618"/>
      <c r="I618"/>
      <c r="J618"/>
      <c r="K618"/>
      <c r="L618" s="89"/>
      <c r="M618" s="130">
        <f t="shared" si="57"/>
        <v>0</v>
      </c>
      <c r="N618" s="122">
        <f t="shared" si="58"/>
        <v>0</v>
      </c>
      <c r="O618" s="122">
        <f t="shared" si="56"/>
        <v>0</v>
      </c>
      <c r="P618" s="123" t="str">
        <f t="shared" si="60"/>
        <v>TG zu Wenig</v>
      </c>
      <c r="Q618" s="123" t="str">
        <f t="shared" si="61"/>
        <v>GUV zu Wenig</v>
      </c>
      <c r="R618" s="127">
        <f t="shared" si="59"/>
        <v>0</v>
      </c>
    </row>
    <row r="619" spans="1:18" s="117" customFormat="1" x14ac:dyDescent="0.2">
      <c r="A619"/>
      <c r="B619"/>
      <c r="C619"/>
      <c r="D619"/>
      <c r="E619"/>
      <c r="F619"/>
      <c r="G619"/>
      <c r="H619"/>
      <c r="I619"/>
      <c r="J619"/>
      <c r="K619"/>
      <c r="L619" s="89"/>
      <c r="M619" s="130">
        <f t="shared" si="57"/>
        <v>0</v>
      </c>
      <c r="N619" s="122">
        <f t="shared" si="58"/>
        <v>0</v>
      </c>
      <c r="O619" s="122">
        <f t="shared" si="56"/>
        <v>0</v>
      </c>
      <c r="P619" s="123" t="str">
        <f t="shared" si="60"/>
        <v>TG zu Wenig</v>
      </c>
      <c r="Q619" s="123" t="str">
        <f t="shared" si="61"/>
        <v>GUV zu Wenig</v>
      </c>
      <c r="R619" s="127">
        <f t="shared" si="59"/>
        <v>0</v>
      </c>
    </row>
    <row r="620" spans="1:18" s="117" customFormat="1" x14ac:dyDescent="0.2">
      <c r="A620"/>
      <c r="B620"/>
      <c r="C620"/>
      <c r="D620"/>
      <c r="E620"/>
      <c r="F620"/>
      <c r="G620"/>
      <c r="H620"/>
      <c r="I620"/>
      <c r="J620"/>
      <c r="K620"/>
      <c r="L620" s="89"/>
      <c r="M620" s="130">
        <f t="shared" si="57"/>
        <v>0</v>
      </c>
      <c r="N620" s="122">
        <f t="shared" si="58"/>
        <v>0</v>
      </c>
      <c r="O620" s="122">
        <f t="shared" si="56"/>
        <v>0</v>
      </c>
      <c r="P620" s="123" t="str">
        <f t="shared" si="60"/>
        <v>TG zu Wenig</v>
      </c>
      <c r="Q620" s="123" t="str">
        <f t="shared" si="61"/>
        <v>GUV zu Wenig</v>
      </c>
      <c r="R620" s="127">
        <f t="shared" si="59"/>
        <v>0</v>
      </c>
    </row>
    <row r="621" spans="1:18" s="117" customFormat="1" x14ac:dyDescent="0.2">
      <c r="A621"/>
      <c r="B621"/>
      <c r="C621"/>
      <c r="D621"/>
      <c r="E621"/>
      <c r="F621"/>
      <c r="G621"/>
      <c r="H621"/>
      <c r="I621"/>
      <c r="J621"/>
      <c r="K621"/>
      <c r="L621" s="89"/>
      <c r="M621" s="130">
        <f t="shared" si="57"/>
        <v>0</v>
      </c>
      <c r="N621" s="122">
        <f t="shared" si="58"/>
        <v>0</v>
      </c>
      <c r="O621" s="122">
        <f t="shared" si="56"/>
        <v>0</v>
      </c>
      <c r="P621" s="123" t="str">
        <f t="shared" si="60"/>
        <v>TG zu Wenig</v>
      </c>
      <c r="Q621" s="123" t="str">
        <f t="shared" si="61"/>
        <v>GUV zu Wenig</v>
      </c>
      <c r="R621" s="127">
        <f t="shared" si="59"/>
        <v>0</v>
      </c>
    </row>
    <row r="622" spans="1:18" s="117" customFormat="1" x14ac:dyDescent="0.2">
      <c r="A622"/>
      <c r="B622"/>
      <c r="C622"/>
      <c r="D622"/>
      <c r="E622"/>
      <c r="F622"/>
      <c r="G622"/>
      <c r="H622"/>
      <c r="I622"/>
      <c r="J622"/>
      <c r="K622"/>
      <c r="L622" s="89"/>
      <c r="M622" s="130">
        <f t="shared" si="57"/>
        <v>0</v>
      </c>
      <c r="N622" s="122">
        <f t="shared" si="58"/>
        <v>0</v>
      </c>
      <c r="O622" s="122">
        <f t="shared" si="56"/>
        <v>0</v>
      </c>
      <c r="P622" s="123" t="str">
        <f t="shared" si="60"/>
        <v>TG zu Wenig</v>
      </c>
      <c r="Q622" s="123" t="str">
        <f t="shared" si="61"/>
        <v>GUV zu Wenig</v>
      </c>
      <c r="R622" s="127">
        <f t="shared" si="59"/>
        <v>0</v>
      </c>
    </row>
    <row r="623" spans="1:18" s="117" customFormat="1" x14ac:dyDescent="0.2">
      <c r="A623"/>
      <c r="B623"/>
      <c r="C623"/>
      <c r="D623"/>
      <c r="E623"/>
      <c r="F623"/>
      <c r="G623"/>
      <c r="H623"/>
      <c r="I623"/>
      <c r="J623"/>
      <c r="K623"/>
      <c r="L623" s="89"/>
      <c r="M623" s="130">
        <f t="shared" si="57"/>
        <v>0</v>
      </c>
      <c r="N623" s="122">
        <f t="shared" si="58"/>
        <v>0</v>
      </c>
      <c r="O623" s="122">
        <f t="shared" si="56"/>
        <v>0</v>
      </c>
      <c r="P623" s="123" t="str">
        <f t="shared" si="60"/>
        <v>TG zu Wenig</v>
      </c>
      <c r="Q623" s="123" t="str">
        <f t="shared" si="61"/>
        <v>GUV zu Wenig</v>
      </c>
      <c r="R623" s="127">
        <f t="shared" si="59"/>
        <v>0</v>
      </c>
    </row>
    <row r="624" spans="1:18" s="117" customFormat="1" x14ac:dyDescent="0.2">
      <c r="A624"/>
      <c r="B624"/>
      <c r="C624"/>
      <c r="D624"/>
      <c r="E624"/>
      <c r="F624"/>
      <c r="G624"/>
      <c r="H624"/>
      <c r="I624"/>
      <c r="J624"/>
      <c r="K624"/>
      <c r="L624" s="89"/>
      <c r="M624" s="130">
        <f t="shared" si="57"/>
        <v>0</v>
      </c>
      <c r="N624" s="122">
        <f t="shared" si="58"/>
        <v>0</v>
      </c>
      <c r="O624" s="122">
        <f t="shared" si="56"/>
        <v>0</v>
      </c>
      <c r="P624" s="123" t="str">
        <f t="shared" si="60"/>
        <v>TG zu Wenig</v>
      </c>
      <c r="Q624" s="123" t="str">
        <f t="shared" si="61"/>
        <v>GUV zu Wenig</v>
      </c>
      <c r="R624" s="127">
        <f t="shared" si="59"/>
        <v>0</v>
      </c>
    </row>
    <row r="625" spans="1:18" s="117" customFormat="1" x14ac:dyDescent="0.2">
      <c r="A625"/>
      <c r="B625"/>
      <c r="C625"/>
      <c r="D625"/>
      <c r="E625"/>
      <c r="F625"/>
      <c r="G625"/>
      <c r="H625"/>
      <c r="I625"/>
      <c r="J625"/>
      <c r="K625"/>
      <c r="L625" s="89"/>
      <c r="M625" s="130">
        <f t="shared" si="57"/>
        <v>0</v>
      </c>
      <c r="N625" s="122">
        <f t="shared" si="58"/>
        <v>0</v>
      </c>
      <c r="O625" s="122">
        <f t="shared" si="56"/>
        <v>0</v>
      </c>
      <c r="P625" s="123" t="str">
        <f t="shared" si="60"/>
        <v>TG zu Wenig</v>
      </c>
      <c r="Q625" s="123" t="str">
        <f t="shared" si="61"/>
        <v>GUV zu Wenig</v>
      </c>
      <c r="R625" s="127">
        <f t="shared" si="59"/>
        <v>0</v>
      </c>
    </row>
    <row r="626" spans="1:18" s="117" customFormat="1" x14ac:dyDescent="0.2">
      <c r="A626"/>
      <c r="B626"/>
      <c r="C626"/>
      <c r="D626"/>
      <c r="E626"/>
      <c r="F626"/>
      <c r="G626"/>
      <c r="H626"/>
      <c r="I626"/>
      <c r="J626"/>
      <c r="K626"/>
      <c r="L626" s="89"/>
      <c r="M626" s="130">
        <f t="shared" si="57"/>
        <v>0</v>
      </c>
      <c r="N626" s="122">
        <f t="shared" si="58"/>
        <v>0</v>
      </c>
      <c r="O626" s="122">
        <f t="shared" si="56"/>
        <v>0</v>
      </c>
      <c r="P626" s="123" t="str">
        <f t="shared" si="60"/>
        <v>TG zu Wenig</v>
      </c>
      <c r="Q626" s="123" t="str">
        <f t="shared" si="61"/>
        <v>GUV zu Wenig</v>
      </c>
      <c r="R626" s="127">
        <f t="shared" si="59"/>
        <v>0</v>
      </c>
    </row>
    <row r="627" spans="1:18" s="117" customFormat="1" x14ac:dyDescent="0.2">
      <c r="A627"/>
      <c r="B627"/>
      <c r="C627"/>
      <c r="D627"/>
      <c r="E627"/>
      <c r="F627"/>
      <c r="G627"/>
      <c r="H627"/>
      <c r="I627"/>
      <c r="J627"/>
      <c r="K627"/>
      <c r="L627" s="89"/>
      <c r="M627" s="130">
        <f t="shared" si="57"/>
        <v>0</v>
      </c>
      <c r="N627" s="122">
        <f t="shared" si="58"/>
        <v>0</v>
      </c>
      <c r="O627" s="122">
        <f t="shared" ref="O627:O690" si="62">IF(G627="GUV",M627+O626,O626)</f>
        <v>0</v>
      </c>
      <c r="P627" s="123" t="str">
        <f t="shared" si="60"/>
        <v>TG zu Wenig</v>
      </c>
      <c r="Q627" s="123" t="str">
        <f t="shared" si="61"/>
        <v>GUV zu Wenig</v>
      </c>
      <c r="R627" s="127">
        <f t="shared" si="59"/>
        <v>0</v>
      </c>
    </row>
    <row r="628" spans="1:18" s="117" customFormat="1" x14ac:dyDescent="0.2">
      <c r="A628"/>
      <c r="B628"/>
      <c r="C628"/>
      <c r="D628"/>
      <c r="E628"/>
      <c r="F628"/>
      <c r="G628"/>
      <c r="H628"/>
      <c r="I628"/>
      <c r="J628"/>
      <c r="K628"/>
      <c r="L628" s="89"/>
      <c r="M628" s="130">
        <f t="shared" si="57"/>
        <v>0</v>
      </c>
      <c r="N628" s="122">
        <f t="shared" si="58"/>
        <v>0</v>
      </c>
      <c r="O628" s="122">
        <f t="shared" si="62"/>
        <v>0</v>
      </c>
      <c r="P628" s="123" t="str">
        <f t="shared" si="60"/>
        <v>TG zu Wenig</v>
      </c>
      <c r="Q628" s="123" t="str">
        <f t="shared" si="61"/>
        <v>GUV zu Wenig</v>
      </c>
      <c r="R628" s="127">
        <f t="shared" si="59"/>
        <v>0</v>
      </c>
    </row>
    <row r="629" spans="1:18" s="117" customFormat="1" x14ac:dyDescent="0.2">
      <c r="A629"/>
      <c r="B629"/>
      <c r="C629"/>
      <c r="D629"/>
      <c r="E629"/>
      <c r="F629"/>
      <c r="G629"/>
      <c r="H629"/>
      <c r="I629"/>
      <c r="J629"/>
      <c r="K629"/>
      <c r="L629" s="89"/>
      <c r="M629" s="130">
        <f t="shared" si="57"/>
        <v>0</v>
      </c>
      <c r="N629" s="122">
        <f t="shared" si="58"/>
        <v>0</v>
      </c>
      <c r="O629" s="122">
        <f t="shared" si="62"/>
        <v>0</v>
      </c>
      <c r="P629" s="123" t="str">
        <f t="shared" si="60"/>
        <v>TG zu Wenig</v>
      </c>
      <c r="Q629" s="123" t="str">
        <f t="shared" si="61"/>
        <v>GUV zu Wenig</v>
      </c>
      <c r="R629" s="127">
        <f t="shared" si="59"/>
        <v>0</v>
      </c>
    </row>
    <row r="630" spans="1:18" s="117" customFormat="1" x14ac:dyDescent="0.2">
      <c r="A630"/>
      <c r="B630"/>
      <c r="C630"/>
      <c r="D630"/>
      <c r="E630"/>
      <c r="F630"/>
      <c r="G630"/>
      <c r="H630"/>
      <c r="I630"/>
      <c r="J630"/>
      <c r="K630"/>
      <c r="L630" s="89"/>
      <c r="M630" s="130">
        <f t="shared" si="57"/>
        <v>0</v>
      </c>
      <c r="N630" s="122">
        <f t="shared" si="58"/>
        <v>0</v>
      </c>
      <c r="O630" s="122">
        <f t="shared" si="62"/>
        <v>0</v>
      </c>
      <c r="P630" s="123" t="str">
        <f t="shared" si="60"/>
        <v>TG zu Wenig</v>
      </c>
      <c r="Q630" s="123" t="str">
        <f t="shared" si="61"/>
        <v>GUV zu Wenig</v>
      </c>
      <c r="R630" s="127">
        <f t="shared" si="59"/>
        <v>0</v>
      </c>
    </row>
    <row r="631" spans="1:18" s="117" customFormat="1" x14ac:dyDescent="0.2">
      <c r="A631"/>
      <c r="B631"/>
      <c r="C631"/>
      <c r="D631"/>
      <c r="E631"/>
      <c r="F631"/>
      <c r="G631"/>
      <c r="H631"/>
      <c r="I631"/>
      <c r="J631"/>
      <c r="K631"/>
      <c r="L631" s="89"/>
      <c r="M631" s="130">
        <f t="shared" si="57"/>
        <v>0</v>
      </c>
      <c r="N631" s="122">
        <f t="shared" si="58"/>
        <v>0</v>
      </c>
      <c r="O631" s="122">
        <f t="shared" si="62"/>
        <v>0</v>
      </c>
      <c r="P631" s="123" t="str">
        <f t="shared" si="60"/>
        <v>TG zu Wenig</v>
      </c>
      <c r="Q631" s="123" t="str">
        <f t="shared" si="61"/>
        <v>GUV zu Wenig</v>
      </c>
      <c r="R631" s="127">
        <f t="shared" si="59"/>
        <v>0</v>
      </c>
    </row>
    <row r="632" spans="1:18" s="117" customFormat="1" x14ac:dyDescent="0.2">
      <c r="A632"/>
      <c r="B632"/>
      <c r="C632"/>
      <c r="D632"/>
      <c r="E632"/>
      <c r="F632"/>
      <c r="G632"/>
      <c r="H632"/>
      <c r="I632"/>
      <c r="J632"/>
      <c r="K632"/>
      <c r="L632" s="89"/>
      <c r="M632" s="130">
        <f t="shared" si="57"/>
        <v>0</v>
      </c>
      <c r="N632" s="122">
        <f t="shared" si="58"/>
        <v>0</v>
      </c>
      <c r="O632" s="122">
        <f t="shared" si="62"/>
        <v>0</v>
      </c>
      <c r="P632" s="123" t="str">
        <f t="shared" si="60"/>
        <v>TG zu Wenig</v>
      </c>
      <c r="Q632" s="123" t="str">
        <f t="shared" si="61"/>
        <v>GUV zu Wenig</v>
      </c>
      <c r="R632" s="127">
        <f t="shared" si="59"/>
        <v>0</v>
      </c>
    </row>
    <row r="633" spans="1:18" s="117" customFormat="1" x14ac:dyDescent="0.2">
      <c r="A633"/>
      <c r="B633"/>
      <c r="C633"/>
      <c r="D633"/>
      <c r="E633"/>
      <c r="F633"/>
      <c r="G633"/>
      <c r="H633"/>
      <c r="I633"/>
      <c r="J633"/>
      <c r="K633"/>
      <c r="L633" s="89"/>
      <c r="M633" s="130">
        <f t="shared" si="57"/>
        <v>0</v>
      </c>
      <c r="N633" s="122">
        <f t="shared" si="58"/>
        <v>0</v>
      </c>
      <c r="O633" s="122">
        <f t="shared" si="62"/>
        <v>0</v>
      </c>
      <c r="P633" s="123" t="str">
        <f t="shared" si="60"/>
        <v>TG zu Wenig</v>
      </c>
      <c r="Q633" s="123" t="str">
        <f t="shared" si="61"/>
        <v>GUV zu Wenig</v>
      </c>
      <c r="R633" s="127">
        <f t="shared" si="59"/>
        <v>0</v>
      </c>
    </row>
    <row r="634" spans="1:18" s="117" customFormat="1" x14ac:dyDescent="0.2">
      <c r="A634"/>
      <c r="B634"/>
      <c r="C634"/>
      <c r="D634"/>
      <c r="E634"/>
      <c r="F634"/>
      <c r="G634"/>
      <c r="H634"/>
      <c r="I634"/>
      <c r="J634"/>
      <c r="K634"/>
      <c r="L634" s="87"/>
      <c r="M634" s="130">
        <f t="shared" si="57"/>
        <v>0</v>
      </c>
      <c r="N634" s="122">
        <f t="shared" si="58"/>
        <v>0</v>
      </c>
      <c r="O634" s="122">
        <f t="shared" si="62"/>
        <v>0</v>
      </c>
      <c r="P634" s="123" t="str">
        <f t="shared" si="60"/>
        <v>TG zu Wenig</v>
      </c>
      <c r="Q634" s="123" t="str">
        <f t="shared" si="61"/>
        <v>GUV zu Wenig</v>
      </c>
      <c r="R634" s="127">
        <f t="shared" si="59"/>
        <v>0</v>
      </c>
    </row>
    <row r="635" spans="1:18" s="117" customFormat="1" x14ac:dyDescent="0.2">
      <c r="A635"/>
      <c r="B635"/>
      <c r="C635"/>
      <c r="D635"/>
      <c r="E635"/>
      <c r="F635"/>
      <c r="G635"/>
      <c r="H635"/>
      <c r="I635"/>
      <c r="J635"/>
      <c r="K635"/>
      <c r="L635" s="88"/>
      <c r="M635" s="130">
        <f t="shared" si="57"/>
        <v>0</v>
      </c>
      <c r="N635" s="122">
        <f t="shared" si="58"/>
        <v>0</v>
      </c>
      <c r="O635" s="122">
        <f t="shared" si="62"/>
        <v>0</v>
      </c>
      <c r="P635" s="123" t="str">
        <f t="shared" si="60"/>
        <v>TG zu Wenig</v>
      </c>
      <c r="Q635" s="123" t="str">
        <f t="shared" si="61"/>
        <v>GUV zu Wenig</v>
      </c>
      <c r="R635" s="127">
        <f t="shared" si="59"/>
        <v>0</v>
      </c>
    </row>
    <row r="636" spans="1:18" s="117" customFormat="1" x14ac:dyDescent="0.2">
      <c r="A636"/>
      <c r="B636"/>
      <c r="C636"/>
      <c r="D636"/>
      <c r="E636"/>
      <c r="F636"/>
      <c r="G636"/>
      <c r="H636"/>
      <c r="I636"/>
      <c r="J636"/>
      <c r="K636"/>
      <c r="L636" s="88"/>
      <c r="M636" s="130">
        <f t="shared" si="57"/>
        <v>0</v>
      </c>
      <c r="N636" s="122">
        <f t="shared" si="58"/>
        <v>0</v>
      </c>
      <c r="O636" s="122">
        <f t="shared" si="62"/>
        <v>0</v>
      </c>
      <c r="P636" s="123" t="str">
        <f t="shared" si="60"/>
        <v>TG zu Wenig</v>
      </c>
      <c r="Q636" s="123" t="str">
        <f t="shared" si="61"/>
        <v>GUV zu Wenig</v>
      </c>
      <c r="R636" s="127">
        <f t="shared" si="59"/>
        <v>0</v>
      </c>
    </row>
    <row r="637" spans="1:18" s="117" customFormat="1" x14ac:dyDescent="0.2">
      <c r="A637"/>
      <c r="B637"/>
      <c r="C637"/>
      <c r="D637"/>
      <c r="E637"/>
      <c r="F637"/>
      <c r="G637"/>
      <c r="H637"/>
      <c r="I637"/>
      <c r="J637"/>
      <c r="K637"/>
      <c r="L637" s="88"/>
      <c r="M637" s="130">
        <f t="shared" si="57"/>
        <v>0</v>
      </c>
      <c r="N637" s="122">
        <f t="shared" si="58"/>
        <v>0</v>
      </c>
      <c r="O637" s="122">
        <f t="shared" si="62"/>
        <v>0</v>
      </c>
      <c r="P637" s="123" t="str">
        <f t="shared" si="60"/>
        <v>TG zu Wenig</v>
      </c>
      <c r="Q637" s="123" t="str">
        <f t="shared" si="61"/>
        <v>GUV zu Wenig</v>
      </c>
      <c r="R637" s="127">
        <f t="shared" si="59"/>
        <v>0</v>
      </c>
    </row>
    <row r="638" spans="1:18" s="117" customFormat="1" x14ac:dyDescent="0.2">
      <c r="A638"/>
      <c r="B638"/>
      <c r="C638"/>
      <c r="D638"/>
      <c r="E638"/>
      <c r="F638"/>
      <c r="G638"/>
      <c r="H638"/>
      <c r="I638"/>
      <c r="J638"/>
      <c r="K638"/>
      <c r="L638" s="88"/>
      <c r="M638" s="130">
        <f t="shared" si="57"/>
        <v>0</v>
      </c>
      <c r="N638" s="122">
        <f t="shared" si="58"/>
        <v>0</v>
      </c>
      <c r="O638" s="122">
        <f t="shared" si="62"/>
        <v>0</v>
      </c>
      <c r="P638" s="123" t="str">
        <f t="shared" si="60"/>
        <v>TG zu Wenig</v>
      </c>
      <c r="Q638" s="123" t="str">
        <f t="shared" si="61"/>
        <v>GUV zu Wenig</v>
      </c>
      <c r="R638" s="127">
        <f t="shared" si="59"/>
        <v>0</v>
      </c>
    </row>
    <row r="639" spans="1:18" s="117" customFormat="1" x14ac:dyDescent="0.2">
      <c r="A639"/>
      <c r="B639"/>
      <c r="C639"/>
      <c r="D639"/>
      <c r="E639"/>
      <c r="F639"/>
      <c r="G639"/>
      <c r="H639"/>
      <c r="I639"/>
      <c r="J639"/>
      <c r="K639"/>
      <c r="L639" s="88"/>
      <c r="M639" s="130">
        <f t="shared" si="57"/>
        <v>0</v>
      </c>
      <c r="N639" s="122">
        <f t="shared" si="58"/>
        <v>0</v>
      </c>
      <c r="O639" s="122">
        <f t="shared" si="62"/>
        <v>0</v>
      </c>
      <c r="P639" s="123" t="str">
        <f t="shared" si="60"/>
        <v>TG zu Wenig</v>
      </c>
      <c r="Q639" s="123" t="str">
        <f t="shared" si="61"/>
        <v>GUV zu Wenig</v>
      </c>
      <c r="R639" s="127">
        <f t="shared" si="59"/>
        <v>0</v>
      </c>
    </row>
    <row r="640" spans="1:18" s="117" customFormat="1" x14ac:dyDescent="0.2">
      <c r="A640"/>
      <c r="B640"/>
      <c r="C640"/>
      <c r="D640"/>
      <c r="E640"/>
      <c r="F640"/>
      <c r="G640"/>
      <c r="H640"/>
      <c r="I640"/>
      <c r="J640"/>
      <c r="K640"/>
      <c r="L640" s="88"/>
      <c r="M640" s="130">
        <f t="shared" si="57"/>
        <v>0</v>
      </c>
      <c r="N640" s="122">
        <f t="shared" si="58"/>
        <v>0</v>
      </c>
      <c r="O640" s="122">
        <f t="shared" si="62"/>
        <v>0</v>
      </c>
      <c r="P640" s="123" t="str">
        <f t="shared" si="60"/>
        <v>TG zu Wenig</v>
      </c>
      <c r="Q640" s="123" t="str">
        <f t="shared" si="61"/>
        <v>GUV zu Wenig</v>
      </c>
      <c r="R640" s="127">
        <f t="shared" si="59"/>
        <v>0</v>
      </c>
    </row>
    <row r="641" spans="1:18" s="117" customFormat="1" x14ac:dyDescent="0.2">
      <c r="A641"/>
      <c r="B641"/>
      <c r="C641"/>
      <c r="D641"/>
      <c r="E641"/>
      <c r="F641"/>
      <c r="G641"/>
      <c r="H641"/>
      <c r="I641"/>
      <c r="J641"/>
      <c r="K641"/>
      <c r="L641" s="88"/>
      <c r="M641" s="130">
        <f t="shared" si="57"/>
        <v>0</v>
      </c>
      <c r="N641" s="122">
        <f t="shared" si="58"/>
        <v>0</v>
      </c>
      <c r="O641" s="122">
        <f t="shared" si="62"/>
        <v>0</v>
      </c>
      <c r="P641" s="123" t="str">
        <f t="shared" si="60"/>
        <v>TG zu Wenig</v>
      </c>
      <c r="Q641" s="123" t="str">
        <f t="shared" si="61"/>
        <v>GUV zu Wenig</v>
      </c>
      <c r="R641" s="127">
        <f t="shared" si="59"/>
        <v>0</v>
      </c>
    </row>
    <row r="642" spans="1:18" s="117" customFormat="1" x14ac:dyDescent="0.2">
      <c r="A642"/>
      <c r="B642"/>
      <c r="C642"/>
      <c r="D642"/>
      <c r="E642"/>
      <c r="F642"/>
      <c r="G642"/>
      <c r="H642"/>
      <c r="I642"/>
      <c r="J642"/>
      <c r="K642"/>
      <c r="L642" s="88"/>
      <c r="M642" s="130">
        <f t="shared" si="57"/>
        <v>0</v>
      </c>
      <c r="N642" s="122">
        <f t="shared" si="58"/>
        <v>0</v>
      </c>
      <c r="O642" s="122">
        <f t="shared" si="62"/>
        <v>0</v>
      </c>
      <c r="P642" s="123" t="str">
        <f t="shared" si="60"/>
        <v>TG zu Wenig</v>
      </c>
      <c r="Q642" s="123" t="str">
        <f t="shared" si="61"/>
        <v>GUV zu Wenig</v>
      </c>
      <c r="R642" s="127">
        <f t="shared" si="59"/>
        <v>0</v>
      </c>
    </row>
    <row r="643" spans="1:18" s="117" customFormat="1" x14ac:dyDescent="0.2">
      <c r="A643"/>
      <c r="B643"/>
      <c r="C643"/>
      <c r="D643"/>
      <c r="E643"/>
      <c r="F643"/>
      <c r="G643"/>
      <c r="H643"/>
      <c r="I643"/>
      <c r="J643"/>
      <c r="K643"/>
      <c r="L643" s="88"/>
      <c r="M643" s="130">
        <f t="shared" si="57"/>
        <v>0</v>
      </c>
      <c r="N643" s="122">
        <f t="shared" si="58"/>
        <v>0</v>
      </c>
      <c r="O643" s="122">
        <f t="shared" si="62"/>
        <v>0</v>
      </c>
      <c r="P643" s="123" t="str">
        <f t="shared" si="60"/>
        <v>TG zu Wenig</v>
      </c>
      <c r="Q643" s="123" t="str">
        <f t="shared" si="61"/>
        <v>GUV zu Wenig</v>
      </c>
      <c r="R643" s="127">
        <f t="shared" si="59"/>
        <v>0</v>
      </c>
    </row>
    <row r="644" spans="1:18" s="117" customFormat="1" x14ac:dyDescent="0.2">
      <c r="A644"/>
      <c r="B644"/>
      <c r="C644"/>
      <c r="D644"/>
      <c r="E644"/>
      <c r="F644"/>
      <c r="G644"/>
      <c r="H644"/>
      <c r="I644"/>
      <c r="J644"/>
      <c r="K644"/>
      <c r="L644" s="88"/>
      <c r="M644" s="130">
        <f t="shared" si="57"/>
        <v>0</v>
      </c>
      <c r="N644" s="122">
        <f t="shared" si="58"/>
        <v>0</v>
      </c>
      <c r="O644" s="122">
        <f t="shared" si="62"/>
        <v>0</v>
      </c>
      <c r="P644" s="123" t="str">
        <f t="shared" si="60"/>
        <v>TG zu Wenig</v>
      </c>
      <c r="Q644" s="123" t="str">
        <f t="shared" si="61"/>
        <v>GUV zu Wenig</v>
      </c>
      <c r="R644" s="127">
        <f t="shared" si="59"/>
        <v>0</v>
      </c>
    </row>
    <row r="645" spans="1:18" s="117" customFormat="1" x14ac:dyDescent="0.2">
      <c r="A645"/>
      <c r="B645"/>
      <c r="C645"/>
      <c r="D645"/>
      <c r="E645"/>
      <c r="F645"/>
      <c r="G645"/>
      <c r="H645"/>
      <c r="I645"/>
      <c r="J645"/>
      <c r="K645"/>
      <c r="L645" s="88"/>
      <c r="M645" s="130">
        <f t="shared" si="57"/>
        <v>0</v>
      </c>
      <c r="N645" s="122">
        <f t="shared" si="58"/>
        <v>0</v>
      </c>
      <c r="O645" s="122">
        <f t="shared" si="62"/>
        <v>0</v>
      </c>
      <c r="P645" s="123" t="str">
        <f t="shared" si="60"/>
        <v>TG zu Wenig</v>
      </c>
      <c r="Q645" s="123" t="str">
        <f t="shared" si="61"/>
        <v>GUV zu Wenig</v>
      </c>
      <c r="R645" s="127">
        <f t="shared" si="59"/>
        <v>0</v>
      </c>
    </row>
    <row r="646" spans="1:18" s="117" customFormat="1" x14ac:dyDescent="0.2">
      <c r="A646"/>
      <c r="B646"/>
      <c r="C646"/>
      <c r="D646"/>
      <c r="E646"/>
      <c r="F646"/>
      <c r="G646"/>
      <c r="H646"/>
      <c r="I646"/>
      <c r="J646"/>
      <c r="K646"/>
      <c r="L646" s="88"/>
      <c r="M646" s="130">
        <f t="shared" si="57"/>
        <v>0</v>
      </c>
      <c r="N646" s="122">
        <f t="shared" si="58"/>
        <v>0</v>
      </c>
      <c r="O646" s="122">
        <f t="shared" si="62"/>
        <v>0</v>
      </c>
      <c r="P646" s="123" t="str">
        <f t="shared" si="60"/>
        <v>TG zu Wenig</v>
      </c>
      <c r="Q646" s="123" t="str">
        <f t="shared" si="61"/>
        <v>GUV zu Wenig</v>
      </c>
      <c r="R646" s="127">
        <f t="shared" si="59"/>
        <v>0</v>
      </c>
    </row>
    <row r="647" spans="1:18" s="117" customFormat="1" x14ac:dyDescent="0.2">
      <c r="A647"/>
      <c r="B647"/>
      <c r="C647"/>
      <c r="D647"/>
      <c r="E647"/>
      <c r="F647"/>
      <c r="G647"/>
      <c r="H647"/>
      <c r="I647"/>
      <c r="J647"/>
      <c r="K647"/>
      <c r="L647" s="88"/>
      <c r="M647" s="130">
        <f t="shared" si="57"/>
        <v>0</v>
      </c>
      <c r="N647" s="122">
        <f t="shared" si="58"/>
        <v>0</v>
      </c>
      <c r="O647" s="122">
        <f t="shared" si="62"/>
        <v>0</v>
      </c>
      <c r="P647" s="123" t="str">
        <f t="shared" si="60"/>
        <v>TG zu Wenig</v>
      </c>
      <c r="Q647" s="123" t="str">
        <f t="shared" si="61"/>
        <v>GUV zu Wenig</v>
      </c>
      <c r="R647" s="127">
        <f t="shared" si="59"/>
        <v>0</v>
      </c>
    </row>
    <row r="648" spans="1:18" s="117" customFormat="1" x14ac:dyDescent="0.2">
      <c r="A648"/>
      <c r="B648"/>
      <c r="C648"/>
      <c r="D648"/>
      <c r="E648"/>
      <c r="F648"/>
      <c r="G648"/>
      <c r="H648"/>
      <c r="I648"/>
      <c r="J648"/>
      <c r="K648"/>
      <c r="L648" s="88"/>
      <c r="M648" s="130">
        <f t="shared" si="57"/>
        <v>0</v>
      </c>
      <c r="N648" s="122">
        <f t="shared" si="58"/>
        <v>0</v>
      </c>
      <c r="O648" s="122">
        <f t="shared" si="62"/>
        <v>0</v>
      </c>
      <c r="P648" s="123" t="str">
        <f t="shared" si="60"/>
        <v>TG zu Wenig</v>
      </c>
      <c r="Q648" s="123" t="str">
        <f t="shared" si="61"/>
        <v>GUV zu Wenig</v>
      </c>
      <c r="R648" s="127">
        <f t="shared" si="59"/>
        <v>0</v>
      </c>
    </row>
    <row r="649" spans="1:18" s="117" customFormat="1" x14ac:dyDescent="0.2">
      <c r="A649"/>
      <c r="B649"/>
      <c r="C649"/>
      <c r="D649"/>
      <c r="E649"/>
      <c r="F649"/>
      <c r="G649"/>
      <c r="H649"/>
      <c r="I649"/>
      <c r="J649"/>
      <c r="K649"/>
      <c r="L649" s="88"/>
      <c r="M649" s="130">
        <f t="shared" si="57"/>
        <v>0</v>
      </c>
      <c r="N649" s="122">
        <f t="shared" si="58"/>
        <v>0</v>
      </c>
      <c r="O649" s="122">
        <f t="shared" si="62"/>
        <v>0</v>
      </c>
      <c r="P649" s="123" t="str">
        <f t="shared" si="60"/>
        <v>TG zu Wenig</v>
      </c>
      <c r="Q649" s="123" t="str">
        <f t="shared" si="61"/>
        <v>GUV zu Wenig</v>
      </c>
      <c r="R649" s="127">
        <f t="shared" si="59"/>
        <v>0</v>
      </c>
    </row>
    <row r="650" spans="1:18" s="117" customFormat="1" x14ac:dyDescent="0.2">
      <c r="A650"/>
      <c r="B650"/>
      <c r="C650"/>
      <c r="D650"/>
      <c r="E650"/>
      <c r="F650"/>
      <c r="G650"/>
      <c r="H650"/>
      <c r="I650"/>
      <c r="J650"/>
      <c r="K650"/>
      <c r="L650" s="88"/>
      <c r="M650" s="130">
        <f t="shared" si="57"/>
        <v>0</v>
      </c>
      <c r="N650" s="122">
        <f t="shared" si="58"/>
        <v>0</v>
      </c>
      <c r="O650" s="122">
        <f t="shared" si="62"/>
        <v>0</v>
      </c>
      <c r="P650" s="123" t="str">
        <f t="shared" si="60"/>
        <v>TG zu Wenig</v>
      </c>
      <c r="Q650" s="123" t="str">
        <f t="shared" si="61"/>
        <v>GUV zu Wenig</v>
      </c>
      <c r="R650" s="127">
        <f t="shared" si="59"/>
        <v>0</v>
      </c>
    </row>
    <row r="651" spans="1:18" s="117" customFormat="1" x14ac:dyDescent="0.2">
      <c r="A651"/>
      <c r="B651"/>
      <c r="C651"/>
      <c r="D651"/>
      <c r="E651"/>
      <c r="F651"/>
      <c r="G651"/>
      <c r="H651"/>
      <c r="I651"/>
      <c r="J651"/>
      <c r="K651"/>
      <c r="L651" s="88"/>
      <c r="M651" s="130">
        <f t="shared" ref="M651:M714" si="63">IF(G651="GUV",I651,0)</f>
        <v>0</v>
      </c>
      <c r="N651" s="122">
        <f t="shared" si="58"/>
        <v>0</v>
      </c>
      <c r="O651" s="122">
        <f t="shared" si="62"/>
        <v>0</v>
      </c>
      <c r="P651" s="123" t="str">
        <f t="shared" si="60"/>
        <v>TG zu Wenig</v>
      </c>
      <c r="Q651" s="123" t="str">
        <f t="shared" si="61"/>
        <v>GUV zu Wenig</v>
      </c>
      <c r="R651" s="127">
        <f t="shared" si="59"/>
        <v>0</v>
      </c>
    </row>
    <row r="652" spans="1:18" s="117" customFormat="1" x14ac:dyDescent="0.2">
      <c r="A652"/>
      <c r="B652"/>
      <c r="C652"/>
      <c r="D652"/>
      <c r="E652"/>
      <c r="F652"/>
      <c r="G652"/>
      <c r="H652"/>
      <c r="I652"/>
      <c r="J652"/>
      <c r="K652"/>
      <c r="L652" s="88"/>
      <c r="M652" s="130">
        <f t="shared" si="63"/>
        <v>0</v>
      </c>
      <c r="N652" s="122">
        <f t="shared" ref="N652:N715" si="64">IF(G652&gt;0,I652+N651,N651)</f>
        <v>0</v>
      </c>
      <c r="O652" s="122">
        <f t="shared" si="62"/>
        <v>0</v>
      </c>
      <c r="P652" s="123" t="str">
        <f t="shared" si="60"/>
        <v>TG zu Wenig</v>
      </c>
      <c r="Q652" s="123" t="str">
        <f t="shared" si="61"/>
        <v>GUV zu Wenig</v>
      </c>
      <c r="R652" s="127">
        <f t="shared" ref="R652:R715" si="65">IF(G652="GUV",1+R651,R651)</f>
        <v>0</v>
      </c>
    </row>
    <row r="653" spans="1:18" s="117" customFormat="1" x14ac:dyDescent="0.2">
      <c r="A653"/>
      <c r="B653"/>
      <c r="C653"/>
      <c r="D653"/>
      <c r="E653"/>
      <c r="F653"/>
      <c r="G653"/>
      <c r="H653"/>
      <c r="I653"/>
      <c r="J653"/>
      <c r="K653"/>
      <c r="L653" s="88"/>
      <c r="M653" s="130">
        <f t="shared" si="63"/>
        <v>0</v>
      </c>
      <c r="N653" s="122">
        <f t="shared" si="64"/>
        <v>0</v>
      </c>
      <c r="O653" s="122">
        <f t="shared" si="62"/>
        <v>0</v>
      </c>
      <c r="P653" s="123" t="str">
        <f t="shared" si="60"/>
        <v>TG zu Wenig</v>
      </c>
      <c r="Q653" s="123" t="str">
        <f t="shared" si="61"/>
        <v>GUV zu Wenig</v>
      </c>
      <c r="R653" s="127">
        <f t="shared" si="65"/>
        <v>0</v>
      </c>
    </row>
    <row r="654" spans="1:18" s="117" customFormat="1" x14ac:dyDescent="0.2">
      <c r="A654"/>
      <c r="B654"/>
      <c r="C654"/>
      <c r="D654"/>
      <c r="E654"/>
      <c r="F654"/>
      <c r="G654"/>
      <c r="H654"/>
      <c r="I654"/>
      <c r="J654"/>
      <c r="K654"/>
      <c r="L654" s="88"/>
      <c r="M654" s="130">
        <f t="shared" si="63"/>
        <v>0</v>
      </c>
      <c r="N654" s="122">
        <f t="shared" si="64"/>
        <v>0</v>
      </c>
      <c r="O654" s="122">
        <f t="shared" si="62"/>
        <v>0</v>
      </c>
      <c r="P654" s="123" t="str">
        <f t="shared" ref="P654:P717" si="66">IF(N654&gt;=$N$2,"TG OK","TG zu Wenig")</f>
        <v>TG zu Wenig</v>
      </c>
      <c r="Q654" s="123" t="str">
        <f t="shared" ref="Q654:Q717" si="67">IF(O654&gt;=$N$3,"GUV OK","GUV zu Wenig")</f>
        <v>GUV zu Wenig</v>
      </c>
      <c r="R654" s="127">
        <f t="shared" si="65"/>
        <v>0</v>
      </c>
    </row>
    <row r="655" spans="1:18" s="117" customFormat="1" x14ac:dyDescent="0.2">
      <c r="A655"/>
      <c r="B655"/>
      <c r="C655"/>
      <c r="D655"/>
      <c r="E655"/>
      <c r="F655"/>
      <c r="G655"/>
      <c r="H655"/>
      <c r="I655"/>
      <c r="J655"/>
      <c r="K655"/>
      <c r="L655" s="89"/>
      <c r="M655" s="130">
        <f t="shared" si="63"/>
        <v>0</v>
      </c>
      <c r="N655" s="122">
        <f t="shared" si="64"/>
        <v>0</v>
      </c>
      <c r="O655" s="122">
        <f t="shared" si="62"/>
        <v>0</v>
      </c>
      <c r="P655" s="123" t="str">
        <f t="shared" si="66"/>
        <v>TG zu Wenig</v>
      </c>
      <c r="Q655" s="123" t="str">
        <f t="shared" si="67"/>
        <v>GUV zu Wenig</v>
      </c>
      <c r="R655" s="127">
        <f t="shared" si="65"/>
        <v>0</v>
      </c>
    </row>
    <row r="656" spans="1:18" s="117" customFormat="1" x14ac:dyDescent="0.2">
      <c r="A656"/>
      <c r="B656"/>
      <c r="C656"/>
      <c r="D656"/>
      <c r="E656"/>
      <c r="F656"/>
      <c r="G656"/>
      <c r="H656"/>
      <c r="I656"/>
      <c r="J656"/>
      <c r="K656"/>
      <c r="L656" s="89"/>
      <c r="M656" s="130">
        <f t="shared" si="63"/>
        <v>0</v>
      </c>
      <c r="N656" s="122">
        <f t="shared" si="64"/>
        <v>0</v>
      </c>
      <c r="O656" s="122">
        <f t="shared" si="62"/>
        <v>0</v>
      </c>
      <c r="P656" s="123" t="str">
        <f t="shared" si="66"/>
        <v>TG zu Wenig</v>
      </c>
      <c r="Q656" s="123" t="str">
        <f t="shared" si="67"/>
        <v>GUV zu Wenig</v>
      </c>
      <c r="R656" s="127">
        <f t="shared" si="65"/>
        <v>0</v>
      </c>
    </row>
    <row r="657" spans="1:18" s="117" customFormat="1" x14ac:dyDescent="0.2">
      <c r="A657"/>
      <c r="B657"/>
      <c r="C657"/>
      <c r="D657"/>
      <c r="E657"/>
      <c r="F657"/>
      <c r="G657"/>
      <c r="H657"/>
      <c r="I657"/>
      <c r="J657"/>
      <c r="K657"/>
      <c r="L657" s="89"/>
      <c r="M657" s="130">
        <f t="shared" si="63"/>
        <v>0</v>
      </c>
      <c r="N657" s="122">
        <f t="shared" si="64"/>
        <v>0</v>
      </c>
      <c r="O657" s="122">
        <f t="shared" si="62"/>
        <v>0</v>
      </c>
      <c r="P657" s="123" t="str">
        <f t="shared" si="66"/>
        <v>TG zu Wenig</v>
      </c>
      <c r="Q657" s="123" t="str">
        <f t="shared" si="67"/>
        <v>GUV zu Wenig</v>
      </c>
      <c r="R657" s="127">
        <f t="shared" si="65"/>
        <v>0</v>
      </c>
    </row>
    <row r="658" spans="1:18" s="117" customFormat="1" x14ac:dyDescent="0.2">
      <c r="A658"/>
      <c r="B658"/>
      <c r="C658"/>
      <c r="D658"/>
      <c r="E658"/>
      <c r="F658"/>
      <c r="G658"/>
      <c r="H658"/>
      <c r="I658"/>
      <c r="J658"/>
      <c r="K658"/>
      <c r="L658" s="89"/>
      <c r="M658" s="130">
        <f t="shared" si="63"/>
        <v>0</v>
      </c>
      <c r="N658" s="122">
        <f t="shared" si="64"/>
        <v>0</v>
      </c>
      <c r="O658" s="122">
        <f t="shared" si="62"/>
        <v>0</v>
      </c>
      <c r="P658" s="123" t="str">
        <f t="shared" si="66"/>
        <v>TG zu Wenig</v>
      </c>
      <c r="Q658" s="123" t="str">
        <f t="shared" si="67"/>
        <v>GUV zu Wenig</v>
      </c>
      <c r="R658" s="127">
        <f t="shared" si="65"/>
        <v>0</v>
      </c>
    </row>
    <row r="659" spans="1:18" s="117" customFormat="1" x14ac:dyDescent="0.2">
      <c r="A659"/>
      <c r="B659"/>
      <c r="C659"/>
      <c r="D659"/>
      <c r="E659"/>
      <c r="F659"/>
      <c r="G659"/>
      <c r="H659"/>
      <c r="I659"/>
      <c r="J659"/>
      <c r="K659"/>
      <c r="L659" s="89"/>
      <c r="M659" s="130">
        <f t="shared" si="63"/>
        <v>0</v>
      </c>
      <c r="N659" s="122">
        <f t="shared" si="64"/>
        <v>0</v>
      </c>
      <c r="O659" s="122">
        <f t="shared" si="62"/>
        <v>0</v>
      </c>
      <c r="P659" s="123" t="str">
        <f t="shared" si="66"/>
        <v>TG zu Wenig</v>
      </c>
      <c r="Q659" s="123" t="str">
        <f t="shared" si="67"/>
        <v>GUV zu Wenig</v>
      </c>
      <c r="R659" s="127">
        <f t="shared" si="65"/>
        <v>0</v>
      </c>
    </row>
    <row r="660" spans="1:18" s="117" customFormat="1" x14ac:dyDescent="0.2">
      <c r="A660"/>
      <c r="B660"/>
      <c r="C660"/>
      <c r="D660"/>
      <c r="E660"/>
      <c r="F660"/>
      <c r="G660"/>
      <c r="H660"/>
      <c r="I660"/>
      <c r="J660"/>
      <c r="K660"/>
      <c r="L660" s="89"/>
      <c r="M660" s="130">
        <f t="shared" si="63"/>
        <v>0</v>
      </c>
      <c r="N660" s="122">
        <f t="shared" si="64"/>
        <v>0</v>
      </c>
      <c r="O660" s="122">
        <f t="shared" si="62"/>
        <v>0</v>
      </c>
      <c r="P660" s="123" t="str">
        <f t="shared" si="66"/>
        <v>TG zu Wenig</v>
      </c>
      <c r="Q660" s="123" t="str">
        <f t="shared" si="67"/>
        <v>GUV zu Wenig</v>
      </c>
      <c r="R660" s="127">
        <f t="shared" si="65"/>
        <v>0</v>
      </c>
    </row>
    <row r="661" spans="1:18" s="117" customFormat="1" x14ac:dyDescent="0.2">
      <c r="A661"/>
      <c r="B661"/>
      <c r="C661"/>
      <c r="D661"/>
      <c r="E661"/>
      <c r="F661"/>
      <c r="G661"/>
      <c r="H661"/>
      <c r="I661"/>
      <c r="J661"/>
      <c r="K661"/>
      <c r="L661" s="89"/>
      <c r="M661" s="130">
        <f t="shared" si="63"/>
        <v>0</v>
      </c>
      <c r="N661" s="122">
        <f t="shared" si="64"/>
        <v>0</v>
      </c>
      <c r="O661" s="122">
        <f t="shared" si="62"/>
        <v>0</v>
      </c>
      <c r="P661" s="123" t="str">
        <f t="shared" si="66"/>
        <v>TG zu Wenig</v>
      </c>
      <c r="Q661" s="123" t="str">
        <f t="shared" si="67"/>
        <v>GUV zu Wenig</v>
      </c>
      <c r="R661" s="127">
        <f t="shared" si="65"/>
        <v>0</v>
      </c>
    </row>
    <row r="662" spans="1:18" s="117" customFormat="1" x14ac:dyDescent="0.2">
      <c r="A662"/>
      <c r="B662"/>
      <c r="C662"/>
      <c r="D662"/>
      <c r="E662"/>
      <c r="F662"/>
      <c r="G662"/>
      <c r="H662"/>
      <c r="I662"/>
      <c r="J662"/>
      <c r="K662"/>
      <c r="L662" s="89"/>
      <c r="M662" s="130">
        <f t="shared" si="63"/>
        <v>0</v>
      </c>
      <c r="N662" s="122">
        <f t="shared" si="64"/>
        <v>0</v>
      </c>
      <c r="O662" s="122">
        <f t="shared" si="62"/>
        <v>0</v>
      </c>
      <c r="P662" s="123" t="str">
        <f t="shared" si="66"/>
        <v>TG zu Wenig</v>
      </c>
      <c r="Q662" s="123" t="str">
        <f t="shared" si="67"/>
        <v>GUV zu Wenig</v>
      </c>
      <c r="R662" s="127">
        <f t="shared" si="65"/>
        <v>0</v>
      </c>
    </row>
    <row r="663" spans="1:18" s="117" customFormat="1" x14ac:dyDescent="0.2">
      <c r="A663"/>
      <c r="B663"/>
      <c r="C663"/>
      <c r="D663"/>
      <c r="E663"/>
      <c r="F663"/>
      <c r="G663"/>
      <c r="H663"/>
      <c r="I663"/>
      <c r="J663"/>
      <c r="K663"/>
      <c r="L663" s="89"/>
      <c r="M663" s="130">
        <f t="shared" si="63"/>
        <v>0</v>
      </c>
      <c r="N663" s="122">
        <f t="shared" si="64"/>
        <v>0</v>
      </c>
      <c r="O663" s="122">
        <f t="shared" si="62"/>
        <v>0</v>
      </c>
      <c r="P663" s="123" t="str">
        <f t="shared" si="66"/>
        <v>TG zu Wenig</v>
      </c>
      <c r="Q663" s="123" t="str">
        <f t="shared" si="67"/>
        <v>GUV zu Wenig</v>
      </c>
      <c r="R663" s="127">
        <f t="shared" si="65"/>
        <v>0</v>
      </c>
    </row>
    <row r="664" spans="1:18" s="117" customFormat="1" x14ac:dyDescent="0.2">
      <c r="A664"/>
      <c r="B664"/>
      <c r="C664"/>
      <c r="D664"/>
      <c r="E664"/>
      <c r="F664"/>
      <c r="G664"/>
      <c r="H664"/>
      <c r="I664"/>
      <c r="J664"/>
      <c r="K664"/>
      <c r="L664" s="89"/>
      <c r="M664" s="130">
        <f t="shared" si="63"/>
        <v>0</v>
      </c>
      <c r="N664" s="122">
        <f t="shared" si="64"/>
        <v>0</v>
      </c>
      <c r="O664" s="122">
        <f t="shared" si="62"/>
        <v>0</v>
      </c>
      <c r="P664" s="123" t="str">
        <f t="shared" si="66"/>
        <v>TG zu Wenig</v>
      </c>
      <c r="Q664" s="123" t="str">
        <f t="shared" si="67"/>
        <v>GUV zu Wenig</v>
      </c>
      <c r="R664" s="127">
        <f t="shared" si="65"/>
        <v>0</v>
      </c>
    </row>
    <row r="665" spans="1:18" s="117" customFormat="1" x14ac:dyDescent="0.2">
      <c r="A665"/>
      <c r="B665"/>
      <c r="C665"/>
      <c r="D665"/>
      <c r="E665"/>
      <c r="F665"/>
      <c r="G665"/>
      <c r="H665"/>
      <c r="I665"/>
      <c r="J665"/>
      <c r="K665"/>
      <c r="L665" s="89"/>
      <c r="M665" s="130">
        <f t="shared" si="63"/>
        <v>0</v>
      </c>
      <c r="N665" s="122">
        <f t="shared" si="64"/>
        <v>0</v>
      </c>
      <c r="O665" s="122">
        <f t="shared" si="62"/>
        <v>0</v>
      </c>
      <c r="P665" s="123" t="str">
        <f t="shared" si="66"/>
        <v>TG zu Wenig</v>
      </c>
      <c r="Q665" s="123" t="str">
        <f t="shared" si="67"/>
        <v>GUV zu Wenig</v>
      </c>
      <c r="R665" s="127">
        <f t="shared" si="65"/>
        <v>0</v>
      </c>
    </row>
    <row r="666" spans="1:18" s="117" customFormat="1" x14ac:dyDescent="0.2">
      <c r="A666"/>
      <c r="B666"/>
      <c r="C666"/>
      <c r="D666"/>
      <c r="E666"/>
      <c r="F666"/>
      <c r="G666"/>
      <c r="H666"/>
      <c r="I666"/>
      <c r="J666"/>
      <c r="K666"/>
      <c r="L666" s="89"/>
      <c r="M666" s="130">
        <f t="shared" si="63"/>
        <v>0</v>
      </c>
      <c r="N666" s="122">
        <f t="shared" si="64"/>
        <v>0</v>
      </c>
      <c r="O666" s="122">
        <f t="shared" si="62"/>
        <v>0</v>
      </c>
      <c r="P666" s="123" t="str">
        <f t="shared" si="66"/>
        <v>TG zu Wenig</v>
      </c>
      <c r="Q666" s="123" t="str">
        <f t="shared" si="67"/>
        <v>GUV zu Wenig</v>
      </c>
      <c r="R666" s="127">
        <f t="shared" si="65"/>
        <v>0</v>
      </c>
    </row>
    <row r="667" spans="1:18" s="117" customFormat="1" x14ac:dyDescent="0.2">
      <c r="A667"/>
      <c r="B667"/>
      <c r="C667"/>
      <c r="D667"/>
      <c r="E667"/>
      <c r="F667"/>
      <c r="G667"/>
      <c r="H667"/>
      <c r="I667"/>
      <c r="J667"/>
      <c r="K667"/>
      <c r="L667" s="89"/>
      <c r="M667" s="130">
        <f t="shared" si="63"/>
        <v>0</v>
      </c>
      <c r="N667" s="122">
        <f t="shared" si="64"/>
        <v>0</v>
      </c>
      <c r="O667" s="122">
        <f t="shared" si="62"/>
        <v>0</v>
      </c>
      <c r="P667" s="123" t="str">
        <f t="shared" si="66"/>
        <v>TG zu Wenig</v>
      </c>
      <c r="Q667" s="123" t="str">
        <f t="shared" si="67"/>
        <v>GUV zu Wenig</v>
      </c>
      <c r="R667" s="127">
        <f t="shared" si="65"/>
        <v>0</v>
      </c>
    </row>
    <row r="668" spans="1:18" s="117" customFormat="1" x14ac:dyDescent="0.2">
      <c r="A668"/>
      <c r="B668"/>
      <c r="C668"/>
      <c r="D668"/>
      <c r="E668"/>
      <c r="F668"/>
      <c r="G668"/>
      <c r="H668"/>
      <c r="I668"/>
      <c r="J668"/>
      <c r="K668"/>
      <c r="L668" s="89"/>
      <c r="M668" s="130">
        <f t="shared" si="63"/>
        <v>0</v>
      </c>
      <c r="N668" s="122">
        <f t="shared" si="64"/>
        <v>0</v>
      </c>
      <c r="O668" s="122">
        <f t="shared" si="62"/>
        <v>0</v>
      </c>
      <c r="P668" s="123" t="str">
        <f t="shared" si="66"/>
        <v>TG zu Wenig</v>
      </c>
      <c r="Q668" s="123" t="str">
        <f t="shared" si="67"/>
        <v>GUV zu Wenig</v>
      </c>
      <c r="R668" s="127">
        <f t="shared" si="65"/>
        <v>0</v>
      </c>
    </row>
    <row r="669" spans="1:18" s="117" customFormat="1" x14ac:dyDescent="0.2">
      <c r="A669"/>
      <c r="B669"/>
      <c r="C669"/>
      <c r="D669"/>
      <c r="E669"/>
      <c r="F669"/>
      <c r="G669"/>
      <c r="H669"/>
      <c r="I669"/>
      <c r="J669"/>
      <c r="K669"/>
      <c r="L669" s="89"/>
      <c r="M669" s="130">
        <f t="shared" si="63"/>
        <v>0</v>
      </c>
      <c r="N669" s="122">
        <f t="shared" si="64"/>
        <v>0</v>
      </c>
      <c r="O669" s="122">
        <f t="shared" si="62"/>
        <v>0</v>
      </c>
      <c r="P669" s="123" t="str">
        <f t="shared" si="66"/>
        <v>TG zu Wenig</v>
      </c>
      <c r="Q669" s="123" t="str">
        <f t="shared" si="67"/>
        <v>GUV zu Wenig</v>
      </c>
      <c r="R669" s="127">
        <f t="shared" si="65"/>
        <v>0</v>
      </c>
    </row>
    <row r="670" spans="1:18" s="117" customFormat="1" x14ac:dyDescent="0.2">
      <c r="A670"/>
      <c r="B670"/>
      <c r="C670"/>
      <c r="D670"/>
      <c r="E670"/>
      <c r="F670"/>
      <c r="G670"/>
      <c r="H670"/>
      <c r="I670"/>
      <c r="J670"/>
      <c r="K670"/>
      <c r="L670" s="89"/>
      <c r="M670" s="130">
        <f t="shared" si="63"/>
        <v>0</v>
      </c>
      <c r="N670" s="122">
        <f t="shared" si="64"/>
        <v>0</v>
      </c>
      <c r="O670" s="122">
        <f t="shared" si="62"/>
        <v>0</v>
      </c>
      <c r="P670" s="123" t="str">
        <f t="shared" si="66"/>
        <v>TG zu Wenig</v>
      </c>
      <c r="Q670" s="123" t="str">
        <f t="shared" si="67"/>
        <v>GUV zu Wenig</v>
      </c>
      <c r="R670" s="127">
        <f t="shared" si="65"/>
        <v>0</v>
      </c>
    </row>
    <row r="671" spans="1:18" s="117" customFormat="1" x14ac:dyDescent="0.2">
      <c r="A671"/>
      <c r="B671"/>
      <c r="C671"/>
      <c r="D671"/>
      <c r="E671"/>
      <c r="F671"/>
      <c r="G671"/>
      <c r="H671"/>
      <c r="I671"/>
      <c r="J671"/>
      <c r="K671"/>
      <c r="L671" s="89"/>
      <c r="M671" s="130">
        <f t="shared" si="63"/>
        <v>0</v>
      </c>
      <c r="N671" s="122">
        <f t="shared" si="64"/>
        <v>0</v>
      </c>
      <c r="O671" s="122">
        <f t="shared" si="62"/>
        <v>0</v>
      </c>
      <c r="P671" s="123" t="str">
        <f t="shared" si="66"/>
        <v>TG zu Wenig</v>
      </c>
      <c r="Q671" s="123" t="str">
        <f t="shared" si="67"/>
        <v>GUV zu Wenig</v>
      </c>
      <c r="R671" s="127">
        <f t="shared" si="65"/>
        <v>0</v>
      </c>
    </row>
    <row r="672" spans="1:18" s="117" customFormat="1" x14ac:dyDescent="0.2">
      <c r="A672"/>
      <c r="B672"/>
      <c r="C672"/>
      <c r="D672"/>
      <c r="E672"/>
      <c r="F672"/>
      <c r="G672"/>
      <c r="H672"/>
      <c r="I672"/>
      <c r="J672"/>
      <c r="K672"/>
      <c r="L672" s="89"/>
      <c r="M672" s="130">
        <f t="shared" si="63"/>
        <v>0</v>
      </c>
      <c r="N672" s="122">
        <f t="shared" si="64"/>
        <v>0</v>
      </c>
      <c r="O672" s="122">
        <f t="shared" si="62"/>
        <v>0</v>
      </c>
      <c r="P672" s="123" t="str">
        <f t="shared" si="66"/>
        <v>TG zu Wenig</v>
      </c>
      <c r="Q672" s="123" t="str">
        <f t="shared" si="67"/>
        <v>GUV zu Wenig</v>
      </c>
      <c r="R672" s="127">
        <f t="shared" si="65"/>
        <v>0</v>
      </c>
    </row>
    <row r="673" spans="1:18" s="117" customFormat="1" x14ac:dyDescent="0.2">
      <c r="A673"/>
      <c r="B673"/>
      <c r="C673"/>
      <c r="D673"/>
      <c r="E673"/>
      <c r="F673"/>
      <c r="G673"/>
      <c r="H673"/>
      <c r="I673"/>
      <c r="J673"/>
      <c r="K673"/>
      <c r="L673" s="89"/>
      <c r="M673" s="130">
        <f t="shared" si="63"/>
        <v>0</v>
      </c>
      <c r="N673" s="122">
        <f t="shared" si="64"/>
        <v>0</v>
      </c>
      <c r="O673" s="122">
        <f t="shared" si="62"/>
        <v>0</v>
      </c>
      <c r="P673" s="123" t="str">
        <f t="shared" si="66"/>
        <v>TG zu Wenig</v>
      </c>
      <c r="Q673" s="123" t="str">
        <f t="shared" si="67"/>
        <v>GUV zu Wenig</v>
      </c>
      <c r="R673" s="127">
        <f t="shared" si="65"/>
        <v>0</v>
      </c>
    </row>
    <row r="674" spans="1:18" s="117" customFormat="1" x14ac:dyDescent="0.2">
      <c r="A674"/>
      <c r="B674"/>
      <c r="C674"/>
      <c r="D674"/>
      <c r="E674"/>
      <c r="F674"/>
      <c r="G674"/>
      <c r="H674"/>
      <c r="I674"/>
      <c r="J674"/>
      <c r="K674"/>
      <c r="L674" s="89"/>
      <c r="M674" s="130">
        <f t="shared" si="63"/>
        <v>0</v>
      </c>
      <c r="N674" s="122">
        <f t="shared" si="64"/>
        <v>0</v>
      </c>
      <c r="O674" s="122">
        <f t="shared" si="62"/>
        <v>0</v>
      </c>
      <c r="P674" s="123" t="str">
        <f t="shared" si="66"/>
        <v>TG zu Wenig</v>
      </c>
      <c r="Q674" s="123" t="str">
        <f t="shared" si="67"/>
        <v>GUV zu Wenig</v>
      </c>
      <c r="R674" s="127">
        <f t="shared" si="65"/>
        <v>0</v>
      </c>
    </row>
    <row r="675" spans="1:18" s="117" customFormat="1" x14ac:dyDescent="0.2">
      <c r="A675"/>
      <c r="B675"/>
      <c r="C675"/>
      <c r="D675"/>
      <c r="E675"/>
      <c r="F675"/>
      <c r="G675"/>
      <c r="H675"/>
      <c r="I675"/>
      <c r="J675"/>
      <c r="K675"/>
      <c r="L675" s="89"/>
      <c r="M675" s="130">
        <f t="shared" si="63"/>
        <v>0</v>
      </c>
      <c r="N675" s="122">
        <f t="shared" si="64"/>
        <v>0</v>
      </c>
      <c r="O675" s="122">
        <f t="shared" si="62"/>
        <v>0</v>
      </c>
      <c r="P675" s="123" t="str">
        <f t="shared" si="66"/>
        <v>TG zu Wenig</v>
      </c>
      <c r="Q675" s="123" t="str">
        <f t="shared" si="67"/>
        <v>GUV zu Wenig</v>
      </c>
      <c r="R675" s="127">
        <f t="shared" si="65"/>
        <v>0</v>
      </c>
    </row>
    <row r="676" spans="1:18" s="117" customFormat="1" x14ac:dyDescent="0.2">
      <c r="A676"/>
      <c r="B676"/>
      <c r="C676"/>
      <c r="D676"/>
      <c r="E676"/>
      <c r="F676"/>
      <c r="G676"/>
      <c r="H676"/>
      <c r="I676"/>
      <c r="J676"/>
      <c r="K676"/>
      <c r="L676" s="89"/>
      <c r="M676" s="130">
        <f t="shared" si="63"/>
        <v>0</v>
      </c>
      <c r="N676" s="122">
        <f t="shared" si="64"/>
        <v>0</v>
      </c>
      <c r="O676" s="122">
        <f t="shared" si="62"/>
        <v>0</v>
      </c>
      <c r="P676" s="123" t="str">
        <f t="shared" si="66"/>
        <v>TG zu Wenig</v>
      </c>
      <c r="Q676" s="123" t="str">
        <f t="shared" si="67"/>
        <v>GUV zu Wenig</v>
      </c>
      <c r="R676" s="127">
        <f t="shared" si="65"/>
        <v>0</v>
      </c>
    </row>
    <row r="677" spans="1:18" s="117" customFormat="1" x14ac:dyDescent="0.2">
      <c r="A677"/>
      <c r="B677"/>
      <c r="C677"/>
      <c r="D677"/>
      <c r="E677"/>
      <c r="F677"/>
      <c r="G677"/>
      <c r="H677"/>
      <c r="I677"/>
      <c r="J677"/>
      <c r="K677"/>
      <c r="L677" s="89"/>
      <c r="M677" s="130">
        <f t="shared" si="63"/>
        <v>0</v>
      </c>
      <c r="N677" s="122">
        <f t="shared" si="64"/>
        <v>0</v>
      </c>
      <c r="O677" s="122">
        <f t="shared" si="62"/>
        <v>0</v>
      </c>
      <c r="P677" s="123" t="str">
        <f t="shared" si="66"/>
        <v>TG zu Wenig</v>
      </c>
      <c r="Q677" s="123" t="str">
        <f t="shared" si="67"/>
        <v>GUV zu Wenig</v>
      </c>
      <c r="R677" s="127">
        <f t="shared" si="65"/>
        <v>0</v>
      </c>
    </row>
    <row r="678" spans="1:18" s="117" customFormat="1" x14ac:dyDescent="0.2">
      <c r="A678"/>
      <c r="B678"/>
      <c r="C678"/>
      <c r="D678"/>
      <c r="E678"/>
      <c r="F678"/>
      <c r="G678"/>
      <c r="H678"/>
      <c r="I678"/>
      <c r="J678"/>
      <c r="K678"/>
      <c r="L678" s="89"/>
      <c r="M678" s="130">
        <f t="shared" si="63"/>
        <v>0</v>
      </c>
      <c r="N678" s="122">
        <f t="shared" si="64"/>
        <v>0</v>
      </c>
      <c r="O678" s="122">
        <f t="shared" si="62"/>
        <v>0</v>
      </c>
      <c r="P678" s="123" t="str">
        <f t="shared" si="66"/>
        <v>TG zu Wenig</v>
      </c>
      <c r="Q678" s="123" t="str">
        <f t="shared" si="67"/>
        <v>GUV zu Wenig</v>
      </c>
      <c r="R678" s="127">
        <f t="shared" si="65"/>
        <v>0</v>
      </c>
    </row>
    <row r="679" spans="1:18" s="117" customFormat="1" x14ac:dyDescent="0.2">
      <c r="A679"/>
      <c r="B679"/>
      <c r="C679"/>
      <c r="D679"/>
      <c r="E679"/>
      <c r="F679"/>
      <c r="G679"/>
      <c r="H679"/>
      <c r="I679"/>
      <c r="J679"/>
      <c r="K679"/>
      <c r="L679" s="89"/>
      <c r="M679" s="130">
        <f t="shared" si="63"/>
        <v>0</v>
      </c>
      <c r="N679" s="122">
        <f t="shared" si="64"/>
        <v>0</v>
      </c>
      <c r="O679" s="122">
        <f t="shared" si="62"/>
        <v>0</v>
      </c>
      <c r="P679" s="123" t="str">
        <f t="shared" si="66"/>
        <v>TG zu Wenig</v>
      </c>
      <c r="Q679" s="123" t="str">
        <f t="shared" si="67"/>
        <v>GUV zu Wenig</v>
      </c>
      <c r="R679" s="127">
        <f t="shared" si="65"/>
        <v>0</v>
      </c>
    </row>
    <row r="680" spans="1:18" s="117" customFormat="1" x14ac:dyDescent="0.2">
      <c r="A680"/>
      <c r="B680"/>
      <c r="C680"/>
      <c r="D680"/>
      <c r="E680"/>
      <c r="F680"/>
      <c r="G680"/>
      <c r="H680"/>
      <c r="I680"/>
      <c r="J680"/>
      <c r="K680"/>
      <c r="L680" s="89"/>
      <c r="M680" s="130">
        <f t="shared" si="63"/>
        <v>0</v>
      </c>
      <c r="N680" s="122">
        <f t="shared" si="64"/>
        <v>0</v>
      </c>
      <c r="O680" s="122">
        <f t="shared" si="62"/>
        <v>0</v>
      </c>
      <c r="P680" s="123" t="str">
        <f t="shared" si="66"/>
        <v>TG zu Wenig</v>
      </c>
      <c r="Q680" s="123" t="str">
        <f t="shared" si="67"/>
        <v>GUV zu Wenig</v>
      </c>
      <c r="R680" s="127">
        <f t="shared" si="65"/>
        <v>0</v>
      </c>
    </row>
    <row r="681" spans="1:18" s="117" customFormat="1" x14ac:dyDescent="0.2">
      <c r="A681"/>
      <c r="B681"/>
      <c r="C681"/>
      <c r="D681"/>
      <c r="E681"/>
      <c r="F681"/>
      <c r="G681"/>
      <c r="H681"/>
      <c r="I681"/>
      <c r="J681"/>
      <c r="K681"/>
      <c r="L681" s="89"/>
      <c r="M681" s="130">
        <f t="shared" si="63"/>
        <v>0</v>
      </c>
      <c r="N681" s="122">
        <f t="shared" si="64"/>
        <v>0</v>
      </c>
      <c r="O681" s="122">
        <f t="shared" si="62"/>
        <v>0</v>
      </c>
      <c r="P681" s="123" t="str">
        <f t="shared" si="66"/>
        <v>TG zu Wenig</v>
      </c>
      <c r="Q681" s="123" t="str">
        <f t="shared" si="67"/>
        <v>GUV zu Wenig</v>
      </c>
      <c r="R681" s="127">
        <f t="shared" si="65"/>
        <v>0</v>
      </c>
    </row>
    <row r="682" spans="1:18" s="117" customFormat="1" x14ac:dyDescent="0.2">
      <c r="A682"/>
      <c r="B682"/>
      <c r="C682"/>
      <c r="D682"/>
      <c r="E682"/>
      <c r="F682"/>
      <c r="G682"/>
      <c r="H682"/>
      <c r="I682"/>
      <c r="J682"/>
      <c r="K682"/>
      <c r="L682" s="89"/>
      <c r="M682" s="130">
        <f t="shared" si="63"/>
        <v>0</v>
      </c>
      <c r="N682" s="122">
        <f t="shared" si="64"/>
        <v>0</v>
      </c>
      <c r="O682" s="122">
        <f t="shared" si="62"/>
        <v>0</v>
      </c>
      <c r="P682" s="123" t="str">
        <f t="shared" si="66"/>
        <v>TG zu Wenig</v>
      </c>
      <c r="Q682" s="123" t="str">
        <f t="shared" si="67"/>
        <v>GUV zu Wenig</v>
      </c>
      <c r="R682" s="127">
        <f t="shared" si="65"/>
        <v>0</v>
      </c>
    </row>
    <row r="683" spans="1:18" s="117" customFormat="1" x14ac:dyDescent="0.2">
      <c r="A683"/>
      <c r="B683"/>
      <c r="C683"/>
      <c r="D683"/>
      <c r="E683"/>
      <c r="F683"/>
      <c r="G683"/>
      <c r="H683"/>
      <c r="I683"/>
      <c r="J683"/>
      <c r="K683"/>
      <c r="L683" s="89"/>
      <c r="M683" s="130">
        <f t="shared" si="63"/>
        <v>0</v>
      </c>
      <c r="N683" s="122">
        <f t="shared" si="64"/>
        <v>0</v>
      </c>
      <c r="O683" s="122">
        <f t="shared" si="62"/>
        <v>0</v>
      </c>
      <c r="P683" s="123" t="str">
        <f t="shared" si="66"/>
        <v>TG zu Wenig</v>
      </c>
      <c r="Q683" s="123" t="str">
        <f t="shared" si="67"/>
        <v>GUV zu Wenig</v>
      </c>
      <c r="R683" s="127">
        <f t="shared" si="65"/>
        <v>0</v>
      </c>
    </row>
    <row r="684" spans="1:18" s="117" customFormat="1" x14ac:dyDescent="0.2">
      <c r="A684"/>
      <c r="B684"/>
      <c r="C684"/>
      <c r="D684"/>
      <c r="E684"/>
      <c r="F684"/>
      <c r="G684"/>
      <c r="H684"/>
      <c r="I684"/>
      <c r="J684"/>
      <c r="K684"/>
      <c r="L684" s="89"/>
      <c r="M684" s="130">
        <f t="shared" si="63"/>
        <v>0</v>
      </c>
      <c r="N684" s="122">
        <f t="shared" si="64"/>
        <v>0</v>
      </c>
      <c r="O684" s="122">
        <f t="shared" si="62"/>
        <v>0</v>
      </c>
      <c r="P684" s="123" t="str">
        <f t="shared" si="66"/>
        <v>TG zu Wenig</v>
      </c>
      <c r="Q684" s="123" t="str">
        <f t="shared" si="67"/>
        <v>GUV zu Wenig</v>
      </c>
      <c r="R684" s="127">
        <f t="shared" si="65"/>
        <v>0</v>
      </c>
    </row>
    <row r="685" spans="1:18" s="117" customFormat="1" x14ac:dyDescent="0.2">
      <c r="A685"/>
      <c r="B685"/>
      <c r="C685"/>
      <c r="D685"/>
      <c r="E685"/>
      <c r="F685"/>
      <c r="G685"/>
      <c r="H685"/>
      <c r="I685"/>
      <c r="J685"/>
      <c r="K685"/>
      <c r="L685" s="89"/>
      <c r="M685" s="130">
        <f t="shared" si="63"/>
        <v>0</v>
      </c>
      <c r="N685" s="122">
        <f t="shared" si="64"/>
        <v>0</v>
      </c>
      <c r="O685" s="122">
        <f t="shared" si="62"/>
        <v>0</v>
      </c>
      <c r="P685" s="123" t="str">
        <f t="shared" si="66"/>
        <v>TG zu Wenig</v>
      </c>
      <c r="Q685" s="123" t="str">
        <f t="shared" si="67"/>
        <v>GUV zu Wenig</v>
      </c>
      <c r="R685" s="127">
        <f t="shared" si="65"/>
        <v>0</v>
      </c>
    </row>
    <row r="686" spans="1:18" s="117" customFormat="1" x14ac:dyDescent="0.2">
      <c r="A686"/>
      <c r="B686"/>
      <c r="C686"/>
      <c r="D686"/>
      <c r="E686"/>
      <c r="F686"/>
      <c r="G686"/>
      <c r="H686"/>
      <c r="I686"/>
      <c r="J686"/>
      <c r="K686"/>
      <c r="L686" s="89"/>
      <c r="M686" s="130">
        <f t="shared" si="63"/>
        <v>0</v>
      </c>
      <c r="N686" s="122">
        <f t="shared" si="64"/>
        <v>0</v>
      </c>
      <c r="O686" s="122">
        <f t="shared" si="62"/>
        <v>0</v>
      </c>
      <c r="P686" s="123" t="str">
        <f t="shared" si="66"/>
        <v>TG zu Wenig</v>
      </c>
      <c r="Q686" s="123" t="str">
        <f t="shared" si="67"/>
        <v>GUV zu Wenig</v>
      </c>
      <c r="R686" s="127">
        <f t="shared" si="65"/>
        <v>0</v>
      </c>
    </row>
    <row r="687" spans="1:18" s="117" customFormat="1" x14ac:dyDescent="0.2">
      <c r="A687"/>
      <c r="B687"/>
      <c r="C687"/>
      <c r="D687"/>
      <c r="E687"/>
      <c r="F687"/>
      <c r="G687"/>
      <c r="H687"/>
      <c r="I687"/>
      <c r="J687"/>
      <c r="K687"/>
      <c r="L687" s="89"/>
      <c r="M687" s="130">
        <f t="shared" si="63"/>
        <v>0</v>
      </c>
      <c r="N687" s="122">
        <f t="shared" si="64"/>
        <v>0</v>
      </c>
      <c r="O687" s="122">
        <f t="shared" si="62"/>
        <v>0</v>
      </c>
      <c r="P687" s="123" t="str">
        <f t="shared" si="66"/>
        <v>TG zu Wenig</v>
      </c>
      <c r="Q687" s="123" t="str">
        <f t="shared" si="67"/>
        <v>GUV zu Wenig</v>
      </c>
      <c r="R687" s="127">
        <f t="shared" si="65"/>
        <v>0</v>
      </c>
    </row>
    <row r="688" spans="1:18" s="117" customFormat="1" x14ac:dyDescent="0.2">
      <c r="A688"/>
      <c r="B688"/>
      <c r="C688"/>
      <c r="D688"/>
      <c r="E688"/>
      <c r="F688"/>
      <c r="G688"/>
      <c r="H688"/>
      <c r="I688"/>
      <c r="J688"/>
      <c r="K688"/>
      <c r="L688" s="89"/>
      <c r="M688" s="130">
        <f t="shared" si="63"/>
        <v>0</v>
      </c>
      <c r="N688" s="122">
        <f t="shared" si="64"/>
        <v>0</v>
      </c>
      <c r="O688" s="122">
        <f t="shared" si="62"/>
        <v>0</v>
      </c>
      <c r="P688" s="123" t="str">
        <f t="shared" si="66"/>
        <v>TG zu Wenig</v>
      </c>
      <c r="Q688" s="123" t="str">
        <f t="shared" si="67"/>
        <v>GUV zu Wenig</v>
      </c>
      <c r="R688" s="127">
        <f t="shared" si="65"/>
        <v>0</v>
      </c>
    </row>
    <row r="689" spans="1:18" s="117" customFormat="1" x14ac:dyDescent="0.2">
      <c r="A689"/>
      <c r="B689"/>
      <c r="C689"/>
      <c r="D689"/>
      <c r="E689"/>
      <c r="F689"/>
      <c r="G689"/>
      <c r="H689"/>
      <c r="I689"/>
      <c r="J689"/>
      <c r="K689"/>
      <c r="L689" s="89"/>
      <c r="M689" s="130">
        <f t="shared" si="63"/>
        <v>0</v>
      </c>
      <c r="N689" s="122">
        <f t="shared" si="64"/>
        <v>0</v>
      </c>
      <c r="O689" s="122">
        <f t="shared" si="62"/>
        <v>0</v>
      </c>
      <c r="P689" s="123" t="str">
        <f t="shared" si="66"/>
        <v>TG zu Wenig</v>
      </c>
      <c r="Q689" s="123" t="str">
        <f t="shared" si="67"/>
        <v>GUV zu Wenig</v>
      </c>
      <c r="R689" s="127">
        <f t="shared" si="65"/>
        <v>0</v>
      </c>
    </row>
    <row r="690" spans="1:18" s="117" customFormat="1" x14ac:dyDescent="0.2">
      <c r="A690"/>
      <c r="B690"/>
      <c r="C690"/>
      <c r="D690"/>
      <c r="E690"/>
      <c r="F690"/>
      <c r="G690"/>
      <c r="H690"/>
      <c r="I690"/>
      <c r="J690"/>
      <c r="K690"/>
      <c r="L690" s="89"/>
      <c r="M690" s="130">
        <f t="shared" si="63"/>
        <v>0</v>
      </c>
      <c r="N690" s="122">
        <f t="shared" si="64"/>
        <v>0</v>
      </c>
      <c r="O690" s="122">
        <f t="shared" si="62"/>
        <v>0</v>
      </c>
      <c r="P690" s="123" t="str">
        <f t="shared" si="66"/>
        <v>TG zu Wenig</v>
      </c>
      <c r="Q690" s="123" t="str">
        <f t="shared" si="67"/>
        <v>GUV zu Wenig</v>
      </c>
      <c r="R690" s="127">
        <f t="shared" si="65"/>
        <v>0</v>
      </c>
    </row>
    <row r="691" spans="1:18" s="117" customFormat="1" x14ac:dyDescent="0.2">
      <c r="A691"/>
      <c r="B691"/>
      <c r="C691"/>
      <c r="D691"/>
      <c r="E691"/>
      <c r="F691"/>
      <c r="G691"/>
      <c r="H691"/>
      <c r="I691"/>
      <c r="J691"/>
      <c r="K691"/>
      <c r="L691" s="89"/>
      <c r="M691" s="130">
        <f t="shared" si="63"/>
        <v>0</v>
      </c>
      <c r="N691" s="122">
        <f t="shared" si="64"/>
        <v>0</v>
      </c>
      <c r="O691" s="122">
        <f t="shared" ref="O691:O754" si="68">IF(G691="GUV",M691+O690,O690)</f>
        <v>0</v>
      </c>
      <c r="P691" s="123" t="str">
        <f t="shared" si="66"/>
        <v>TG zu Wenig</v>
      </c>
      <c r="Q691" s="123" t="str">
        <f t="shared" si="67"/>
        <v>GUV zu Wenig</v>
      </c>
      <c r="R691" s="127">
        <f t="shared" si="65"/>
        <v>0</v>
      </c>
    </row>
    <row r="692" spans="1:18" s="117" customFormat="1" x14ac:dyDescent="0.2">
      <c r="A692"/>
      <c r="B692"/>
      <c r="C692"/>
      <c r="D692"/>
      <c r="E692"/>
      <c r="F692"/>
      <c r="G692"/>
      <c r="H692"/>
      <c r="I692"/>
      <c r="J692"/>
      <c r="K692"/>
      <c r="L692" s="89"/>
      <c r="M692" s="130">
        <f t="shared" si="63"/>
        <v>0</v>
      </c>
      <c r="N692" s="122">
        <f t="shared" si="64"/>
        <v>0</v>
      </c>
      <c r="O692" s="122">
        <f t="shared" si="68"/>
        <v>0</v>
      </c>
      <c r="P692" s="123" t="str">
        <f t="shared" si="66"/>
        <v>TG zu Wenig</v>
      </c>
      <c r="Q692" s="123" t="str">
        <f t="shared" si="67"/>
        <v>GUV zu Wenig</v>
      </c>
      <c r="R692" s="127">
        <f t="shared" si="65"/>
        <v>0</v>
      </c>
    </row>
    <row r="693" spans="1:18" s="117" customFormat="1" x14ac:dyDescent="0.2">
      <c r="A693"/>
      <c r="B693"/>
      <c r="C693"/>
      <c r="D693"/>
      <c r="E693"/>
      <c r="F693"/>
      <c r="G693"/>
      <c r="H693"/>
      <c r="I693"/>
      <c r="J693"/>
      <c r="K693"/>
      <c r="L693" s="89"/>
      <c r="M693" s="130">
        <f t="shared" si="63"/>
        <v>0</v>
      </c>
      <c r="N693" s="122">
        <f t="shared" si="64"/>
        <v>0</v>
      </c>
      <c r="O693" s="122">
        <f t="shared" si="68"/>
        <v>0</v>
      </c>
      <c r="P693" s="123" t="str">
        <f t="shared" si="66"/>
        <v>TG zu Wenig</v>
      </c>
      <c r="Q693" s="123" t="str">
        <f t="shared" si="67"/>
        <v>GUV zu Wenig</v>
      </c>
      <c r="R693" s="127">
        <f t="shared" si="65"/>
        <v>0</v>
      </c>
    </row>
    <row r="694" spans="1:18" s="117" customFormat="1" x14ac:dyDescent="0.2">
      <c r="A694"/>
      <c r="B694"/>
      <c r="C694"/>
      <c r="D694"/>
      <c r="E694"/>
      <c r="F694"/>
      <c r="G694"/>
      <c r="H694"/>
      <c r="I694"/>
      <c r="J694"/>
      <c r="K694"/>
      <c r="L694" s="89"/>
      <c r="M694" s="130">
        <f t="shared" si="63"/>
        <v>0</v>
      </c>
      <c r="N694" s="122">
        <f t="shared" si="64"/>
        <v>0</v>
      </c>
      <c r="O694" s="122">
        <f t="shared" si="68"/>
        <v>0</v>
      </c>
      <c r="P694" s="123" t="str">
        <f t="shared" si="66"/>
        <v>TG zu Wenig</v>
      </c>
      <c r="Q694" s="123" t="str">
        <f t="shared" si="67"/>
        <v>GUV zu Wenig</v>
      </c>
      <c r="R694" s="127">
        <f t="shared" si="65"/>
        <v>0</v>
      </c>
    </row>
    <row r="695" spans="1:18" s="117" customFormat="1" x14ac:dyDescent="0.2">
      <c r="A695"/>
      <c r="B695"/>
      <c r="C695"/>
      <c r="D695"/>
      <c r="E695"/>
      <c r="F695"/>
      <c r="G695"/>
      <c r="H695"/>
      <c r="I695"/>
      <c r="J695"/>
      <c r="K695"/>
      <c r="L695" s="89"/>
      <c r="M695" s="130">
        <f t="shared" si="63"/>
        <v>0</v>
      </c>
      <c r="N695" s="122">
        <f t="shared" si="64"/>
        <v>0</v>
      </c>
      <c r="O695" s="122">
        <f t="shared" si="68"/>
        <v>0</v>
      </c>
      <c r="P695" s="123" t="str">
        <f t="shared" si="66"/>
        <v>TG zu Wenig</v>
      </c>
      <c r="Q695" s="123" t="str">
        <f t="shared" si="67"/>
        <v>GUV zu Wenig</v>
      </c>
      <c r="R695" s="127">
        <f t="shared" si="65"/>
        <v>0</v>
      </c>
    </row>
    <row r="696" spans="1:18" s="117" customFormat="1" x14ac:dyDescent="0.2">
      <c r="A696"/>
      <c r="B696"/>
      <c r="C696"/>
      <c r="D696"/>
      <c r="E696"/>
      <c r="F696"/>
      <c r="G696"/>
      <c r="H696"/>
      <c r="I696"/>
      <c r="J696"/>
      <c r="K696"/>
      <c r="L696" s="87"/>
      <c r="M696" s="130">
        <f t="shared" si="63"/>
        <v>0</v>
      </c>
      <c r="N696" s="122">
        <f t="shared" si="64"/>
        <v>0</v>
      </c>
      <c r="O696" s="122">
        <f t="shared" si="68"/>
        <v>0</v>
      </c>
      <c r="P696" s="123" t="str">
        <f t="shared" si="66"/>
        <v>TG zu Wenig</v>
      </c>
      <c r="Q696" s="123" t="str">
        <f t="shared" si="67"/>
        <v>GUV zu Wenig</v>
      </c>
      <c r="R696" s="127">
        <f t="shared" si="65"/>
        <v>0</v>
      </c>
    </row>
    <row r="697" spans="1:18" s="117" customFormat="1" x14ac:dyDescent="0.2">
      <c r="A697"/>
      <c r="B697"/>
      <c r="C697"/>
      <c r="D697"/>
      <c r="E697"/>
      <c r="F697"/>
      <c r="G697"/>
      <c r="H697"/>
      <c r="I697"/>
      <c r="J697"/>
      <c r="K697"/>
      <c r="L697" s="88"/>
      <c r="M697" s="130">
        <f t="shared" si="63"/>
        <v>0</v>
      </c>
      <c r="N697" s="122">
        <f t="shared" si="64"/>
        <v>0</v>
      </c>
      <c r="O697" s="122">
        <f t="shared" si="68"/>
        <v>0</v>
      </c>
      <c r="P697" s="123" t="str">
        <f t="shared" si="66"/>
        <v>TG zu Wenig</v>
      </c>
      <c r="Q697" s="123" t="str">
        <f t="shared" si="67"/>
        <v>GUV zu Wenig</v>
      </c>
      <c r="R697" s="127">
        <f t="shared" si="65"/>
        <v>0</v>
      </c>
    </row>
    <row r="698" spans="1:18" s="117" customFormat="1" x14ac:dyDescent="0.2">
      <c r="A698"/>
      <c r="B698"/>
      <c r="C698"/>
      <c r="D698"/>
      <c r="E698"/>
      <c r="F698"/>
      <c r="G698"/>
      <c r="H698"/>
      <c r="I698"/>
      <c r="J698"/>
      <c r="K698"/>
      <c r="L698" s="88"/>
      <c r="M698" s="130">
        <f t="shared" si="63"/>
        <v>0</v>
      </c>
      <c r="N698" s="122">
        <f t="shared" si="64"/>
        <v>0</v>
      </c>
      <c r="O698" s="122">
        <f t="shared" si="68"/>
        <v>0</v>
      </c>
      <c r="P698" s="123" t="str">
        <f t="shared" si="66"/>
        <v>TG zu Wenig</v>
      </c>
      <c r="Q698" s="123" t="str">
        <f t="shared" si="67"/>
        <v>GUV zu Wenig</v>
      </c>
      <c r="R698" s="127">
        <f t="shared" si="65"/>
        <v>0</v>
      </c>
    </row>
    <row r="699" spans="1:18" s="117" customFormat="1" x14ac:dyDescent="0.2">
      <c r="A699"/>
      <c r="B699"/>
      <c r="C699"/>
      <c r="D699"/>
      <c r="E699"/>
      <c r="F699"/>
      <c r="G699"/>
      <c r="H699"/>
      <c r="I699"/>
      <c r="J699"/>
      <c r="K699"/>
      <c r="L699" s="88"/>
      <c r="M699" s="130">
        <f t="shared" si="63"/>
        <v>0</v>
      </c>
      <c r="N699" s="122">
        <f t="shared" si="64"/>
        <v>0</v>
      </c>
      <c r="O699" s="122">
        <f t="shared" si="68"/>
        <v>0</v>
      </c>
      <c r="P699" s="123" t="str">
        <f t="shared" si="66"/>
        <v>TG zu Wenig</v>
      </c>
      <c r="Q699" s="123" t="str">
        <f t="shared" si="67"/>
        <v>GUV zu Wenig</v>
      </c>
      <c r="R699" s="127">
        <f t="shared" si="65"/>
        <v>0</v>
      </c>
    </row>
    <row r="700" spans="1:18" s="117" customFormat="1" x14ac:dyDescent="0.2">
      <c r="A700"/>
      <c r="B700"/>
      <c r="C700"/>
      <c r="D700"/>
      <c r="E700"/>
      <c r="F700"/>
      <c r="G700"/>
      <c r="H700"/>
      <c r="I700"/>
      <c r="J700"/>
      <c r="K700"/>
      <c r="L700" s="88"/>
      <c r="M700" s="130">
        <f t="shared" si="63"/>
        <v>0</v>
      </c>
      <c r="N700" s="122">
        <f t="shared" si="64"/>
        <v>0</v>
      </c>
      <c r="O700" s="122">
        <f t="shared" si="68"/>
        <v>0</v>
      </c>
      <c r="P700" s="123" t="str">
        <f t="shared" si="66"/>
        <v>TG zu Wenig</v>
      </c>
      <c r="Q700" s="123" t="str">
        <f t="shared" si="67"/>
        <v>GUV zu Wenig</v>
      </c>
      <c r="R700" s="127">
        <f t="shared" si="65"/>
        <v>0</v>
      </c>
    </row>
    <row r="701" spans="1:18" s="117" customFormat="1" x14ac:dyDescent="0.2">
      <c r="A701"/>
      <c r="B701"/>
      <c r="C701"/>
      <c r="D701"/>
      <c r="E701"/>
      <c r="F701"/>
      <c r="G701"/>
      <c r="H701"/>
      <c r="I701"/>
      <c r="J701"/>
      <c r="K701"/>
      <c r="L701" s="88"/>
      <c r="M701" s="130">
        <f t="shared" si="63"/>
        <v>0</v>
      </c>
      <c r="N701" s="122">
        <f t="shared" si="64"/>
        <v>0</v>
      </c>
      <c r="O701" s="122">
        <f t="shared" si="68"/>
        <v>0</v>
      </c>
      <c r="P701" s="123" t="str">
        <f t="shared" si="66"/>
        <v>TG zu Wenig</v>
      </c>
      <c r="Q701" s="123" t="str">
        <f t="shared" si="67"/>
        <v>GUV zu Wenig</v>
      </c>
      <c r="R701" s="127">
        <f t="shared" si="65"/>
        <v>0</v>
      </c>
    </row>
    <row r="702" spans="1:18" s="117" customFormat="1" x14ac:dyDescent="0.2">
      <c r="A702"/>
      <c r="B702"/>
      <c r="C702"/>
      <c r="D702"/>
      <c r="E702"/>
      <c r="F702"/>
      <c r="G702"/>
      <c r="H702"/>
      <c r="I702"/>
      <c r="J702"/>
      <c r="K702"/>
      <c r="L702" s="88"/>
      <c r="M702" s="130">
        <f t="shared" si="63"/>
        <v>0</v>
      </c>
      <c r="N702" s="122">
        <f t="shared" si="64"/>
        <v>0</v>
      </c>
      <c r="O702" s="122">
        <f t="shared" si="68"/>
        <v>0</v>
      </c>
      <c r="P702" s="123" t="str">
        <f t="shared" si="66"/>
        <v>TG zu Wenig</v>
      </c>
      <c r="Q702" s="123" t="str">
        <f t="shared" si="67"/>
        <v>GUV zu Wenig</v>
      </c>
      <c r="R702" s="127">
        <f t="shared" si="65"/>
        <v>0</v>
      </c>
    </row>
    <row r="703" spans="1:18" s="117" customFormat="1" x14ac:dyDescent="0.2">
      <c r="A703"/>
      <c r="B703"/>
      <c r="C703"/>
      <c r="D703"/>
      <c r="E703"/>
      <c r="F703"/>
      <c r="G703"/>
      <c r="H703"/>
      <c r="I703"/>
      <c r="J703"/>
      <c r="K703"/>
      <c r="L703" s="88"/>
      <c r="M703" s="130">
        <f t="shared" si="63"/>
        <v>0</v>
      </c>
      <c r="N703" s="122">
        <f t="shared" si="64"/>
        <v>0</v>
      </c>
      <c r="O703" s="122">
        <f t="shared" si="68"/>
        <v>0</v>
      </c>
      <c r="P703" s="123" t="str">
        <f t="shared" si="66"/>
        <v>TG zu Wenig</v>
      </c>
      <c r="Q703" s="123" t="str">
        <f t="shared" si="67"/>
        <v>GUV zu Wenig</v>
      </c>
      <c r="R703" s="127">
        <f t="shared" si="65"/>
        <v>0</v>
      </c>
    </row>
    <row r="704" spans="1:18" s="117" customFormat="1" x14ac:dyDescent="0.2">
      <c r="A704"/>
      <c r="B704"/>
      <c r="C704"/>
      <c r="D704"/>
      <c r="E704"/>
      <c r="F704"/>
      <c r="G704"/>
      <c r="H704"/>
      <c r="I704"/>
      <c r="J704"/>
      <c r="K704"/>
      <c r="L704" s="88"/>
      <c r="M704" s="130">
        <f t="shared" si="63"/>
        <v>0</v>
      </c>
      <c r="N704" s="122">
        <f t="shared" si="64"/>
        <v>0</v>
      </c>
      <c r="O704" s="122">
        <f t="shared" si="68"/>
        <v>0</v>
      </c>
      <c r="P704" s="123" t="str">
        <f t="shared" si="66"/>
        <v>TG zu Wenig</v>
      </c>
      <c r="Q704" s="123" t="str">
        <f t="shared" si="67"/>
        <v>GUV zu Wenig</v>
      </c>
      <c r="R704" s="127">
        <f t="shared" si="65"/>
        <v>0</v>
      </c>
    </row>
    <row r="705" spans="1:18" s="117" customFormat="1" x14ac:dyDescent="0.2">
      <c r="A705"/>
      <c r="B705"/>
      <c r="C705"/>
      <c r="D705"/>
      <c r="E705"/>
      <c r="F705"/>
      <c r="G705"/>
      <c r="H705"/>
      <c r="I705"/>
      <c r="J705"/>
      <c r="K705"/>
      <c r="L705" s="88"/>
      <c r="M705" s="130">
        <f t="shared" si="63"/>
        <v>0</v>
      </c>
      <c r="N705" s="122">
        <f t="shared" si="64"/>
        <v>0</v>
      </c>
      <c r="O705" s="122">
        <f t="shared" si="68"/>
        <v>0</v>
      </c>
      <c r="P705" s="123" t="str">
        <f t="shared" si="66"/>
        <v>TG zu Wenig</v>
      </c>
      <c r="Q705" s="123" t="str">
        <f t="shared" si="67"/>
        <v>GUV zu Wenig</v>
      </c>
      <c r="R705" s="127">
        <f t="shared" si="65"/>
        <v>0</v>
      </c>
    </row>
    <row r="706" spans="1:18" s="117" customFormat="1" x14ac:dyDescent="0.2">
      <c r="A706"/>
      <c r="B706"/>
      <c r="C706"/>
      <c r="D706"/>
      <c r="E706"/>
      <c r="F706"/>
      <c r="G706"/>
      <c r="H706"/>
      <c r="I706"/>
      <c r="J706"/>
      <c r="K706"/>
      <c r="L706" s="88"/>
      <c r="M706" s="130">
        <f t="shared" si="63"/>
        <v>0</v>
      </c>
      <c r="N706" s="122">
        <f t="shared" si="64"/>
        <v>0</v>
      </c>
      <c r="O706" s="122">
        <f t="shared" si="68"/>
        <v>0</v>
      </c>
      <c r="P706" s="123" t="str">
        <f t="shared" si="66"/>
        <v>TG zu Wenig</v>
      </c>
      <c r="Q706" s="123" t="str">
        <f t="shared" si="67"/>
        <v>GUV zu Wenig</v>
      </c>
      <c r="R706" s="127">
        <f t="shared" si="65"/>
        <v>0</v>
      </c>
    </row>
    <row r="707" spans="1:18" s="117" customFormat="1" x14ac:dyDescent="0.2">
      <c r="A707"/>
      <c r="B707"/>
      <c r="C707"/>
      <c r="D707"/>
      <c r="E707"/>
      <c r="F707"/>
      <c r="G707"/>
      <c r="H707"/>
      <c r="I707"/>
      <c r="J707"/>
      <c r="K707"/>
      <c r="L707" s="88"/>
      <c r="M707" s="130">
        <f t="shared" si="63"/>
        <v>0</v>
      </c>
      <c r="N707" s="122">
        <f t="shared" si="64"/>
        <v>0</v>
      </c>
      <c r="O707" s="122">
        <f t="shared" si="68"/>
        <v>0</v>
      </c>
      <c r="P707" s="123" t="str">
        <f t="shared" si="66"/>
        <v>TG zu Wenig</v>
      </c>
      <c r="Q707" s="123" t="str">
        <f t="shared" si="67"/>
        <v>GUV zu Wenig</v>
      </c>
      <c r="R707" s="127">
        <f t="shared" si="65"/>
        <v>0</v>
      </c>
    </row>
    <row r="708" spans="1:18" s="117" customFormat="1" x14ac:dyDescent="0.2">
      <c r="A708"/>
      <c r="B708"/>
      <c r="C708"/>
      <c r="D708"/>
      <c r="E708"/>
      <c r="F708"/>
      <c r="G708"/>
      <c r="H708"/>
      <c r="I708"/>
      <c r="J708"/>
      <c r="K708"/>
      <c r="L708" s="88"/>
      <c r="M708" s="130">
        <f t="shared" si="63"/>
        <v>0</v>
      </c>
      <c r="N708" s="122">
        <f t="shared" si="64"/>
        <v>0</v>
      </c>
      <c r="O708" s="122">
        <f t="shared" si="68"/>
        <v>0</v>
      </c>
      <c r="P708" s="123" t="str">
        <f t="shared" si="66"/>
        <v>TG zu Wenig</v>
      </c>
      <c r="Q708" s="123" t="str">
        <f t="shared" si="67"/>
        <v>GUV zu Wenig</v>
      </c>
      <c r="R708" s="127">
        <f t="shared" si="65"/>
        <v>0</v>
      </c>
    </row>
    <row r="709" spans="1:18" s="117" customFormat="1" x14ac:dyDescent="0.2">
      <c r="A709"/>
      <c r="B709"/>
      <c r="C709"/>
      <c r="D709"/>
      <c r="E709"/>
      <c r="F709"/>
      <c r="G709"/>
      <c r="H709"/>
      <c r="I709"/>
      <c r="J709"/>
      <c r="K709"/>
      <c r="L709" s="88"/>
      <c r="M709" s="130">
        <f t="shared" si="63"/>
        <v>0</v>
      </c>
      <c r="N709" s="122">
        <f t="shared" si="64"/>
        <v>0</v>
      </c>
      <c r="O709" s="122">
        <f t="shared" si="68"/>
        <v>0</v>
      </c>
      <c r="P709" s="123" t="str">
        <f t="shared" si="66"/>
        <v>TG zu Wenig</v>
      </c>
      <c r="Q709" s="123" t="str">
        <f t="shared" si="67"/>
        <v>GUV zu Wenig</v>
      </c>
      <c r="R709" s="127">
        <f t="shared" si="65"/>
        <v>0</v>
      </c>
    </row>
    <row r="710" spans="1:18" s="117" customFormat="1" x14ac:dyDescent="0.2">
      <c r="A710"/>
      <c r="B710"/>
      <c r="C710"/>
      <c r="D710"/>
      <c r="E710"/>
      <c r="F710"/>
      <c r="G710"/>
      <c r="H710"/>
      <c r="I710"/>
      <c r="J710"/>
      <c r="K710"/>
      <c r="L710" s="88"/>
      <c r="M710" s="130">
        <f t="shared" si="63"/>
        <v>0</v>
      </c>
      <c r="N710" s="122">
        <f t="shared" si="64"/>
        <v>0</v>
      </c>
      <c r="O710" s="122">
        <f t="shared" si="68"/>
        <v>0</v>
      </c>
      <c r="P710" s="123" t="str">
        <f t="shared" si="66"/>
        <v>TG zu Wenig</v>
      </c>
      <c r="Q710" s="123" t="str">
        <f t="shared" si="67"/>
        <v>GUV zu Wenig</v>
      </c>
      <c r="R710" s="127">
        <f t="shared" si="65"/>
        <v>0</v>
      </c>
    </row>
    <row r="711" spans="1:18" s="117" customFormat="1" x14ac:dyDescent="0.2">
      <c r="A711"/>
      <c r="B711"/>
      <c r="C711"/>
      <c r="D711"/>
      <c r="E711"/>
      <c r="F711"/>
      <c r="G711"/>
      <c r="H711"/>
      <c r="I711"/>
      <c r="J711"/>
      <c r="K711"/>
      <c r="L711" s="88"/>
      <c r="M711" s="130">
        <f t="shared" si="63"/>
        <v>0</v>
      </c>
      <c r="N711" s="122">
        <f t="shared" si="64"/>
        <v>0</v>
      </c>
      <c r="O711" s="122">
        <f t="shared" si="68"/>
        <v>0</v>
      </c>
      <c r="P711" s="123" t="str">
        <f t="shared" si="66"/>
        <v>TG zu Wenig</v>
      </c>
      <c r="Q711" s="123" t="str">
        <f t="shared" si="67"/>
        <v>GUV zu Wenig</v>
      </c>
      <c r="R711" s="127">
        <f t="shared" si="65"/>
        <v>0</v>
      </c>
    </row>
    <row r="712" spans="1:18" s="117" customFormat="1" x14ac:dyDescent="0.2">
      <c r="A712"/>
      <c r="B712"/>
      <c r="C712"/>
      <c r="D712"/>
      <c r="E712"/>
      <c r="F712"/>
      <c r="G712"/>
      <c r="H712"/>
      <c r="I712"/>
      <c r="J712"/>
      <c r="K712"/>
      <c r="L712" s="88"/>
      <c r="M712" s="130">
        <f t="shared" si="63"/>
        <v>0</v>
      </c>
      <c r="N712" s="122">
        <f t="shared" si="64"/>
        <v>0</v>
      </c>
      <c r="O712" s="122">
        <f t="shared" si="68"/>
        <v>0</v>
      </c>
      <c r="P712" s="123" t="str">
        <f t="shared" si="66"/>
        <v>TG zu Wenig</v>
      </c>
      <c r="Q712" s="123" t="str">
        <f t="shared" si="67"/>
        <v>GUV zu Wenig</v>
      </c>
      <c r="R712" s="127">
        <f t="shared" si="65"/>
        <v>0</v>
      </c>
    </row>
    <row r="713" spans="1:18" s="117" customFormat="1" x14ac:dyDescent="0.2">
      <c r="A713"/>
      <c r="B713"/>
      <c r="C713"/>
      <c r="D713"/>
      <c r="E713"/>
      <c r="F713"/>
      <c r="G713"/>
      <c r="H713"/>
      <c r="I713"/>
      <c r="J713"/>
      <c r="K713"/>
      <c r="L713" s="88"/>
      <c r="M713" s="130">
        <f t="shared" si="63"/>
        <v>0</v>
      </c>
      <c r="N713" s="122">
        <f t="shared" si="64"/>
        <v>0</v>
      </c>
      <c r="O713" s="122">
        <f t="shared" si="68"/>
        <v>0</v>
      </c>
      <c r="P713" s="123" t="str">
        <f t="shared" si="66"/>
        <v>TG zu Wenig</v>
      </c>
      <c r="Q713" s="123" t="str">
        <f t="shared" si="67"/>
        <v>GUV zu Wenig</v>
      </c>
      <c r="R713" s="127">
        <f t="shared" si="65"/>
        <v>0</v>
      </c>
    </row>
    <row r="714" spans="1:18" s="117" customFormat="1" x14ac:dyDescent="0.2">
      <c r="A714"/>
      <c r="B714"/>
      <c r="C714"/>
      <c r="D714"/>
      <c r="E714"/>
      <c r="F714"/>
      <c r="G714"/>
      <c r="H714"/>
      <c r="I714"/>
      <c r="J714"/>
      <c r="K714"/>
      <c r="L714" s="88"/>
      <c r="M714" s="130">
        <f t="shared" si="63"/>
        <v>0</v>
      </c>
      <c r="N714" s="122">
        <f t="shared" si="64"/>
        <v>0</v>
      </c>
      <c r="O714" s="122">
        <f t="shared" si="68"/>
        <v>0</v>
      </c>
      <c r="P714" s="123" t="str">
        <f t="shared" si="66"/>
        <v>TG zu Wenig</v>
      </c>
      <c r="Q714" s="123" t="str">
        <f t="shared" si="67"/>
        <v>GUV zu Wenig</v>
      </c>
      <c r="R714" s="127">
        <f t="shared" si="65"/>
        <v>0</v>
      </c>
    </row>
    <row r="715" spans="1:18" s="117" customFormat="1" x14ac:dyDescent="0.2">
      <c r="A715"/>
      <c r="B715"/>
      <c r="C715"/>
      <c r="D715"/>
      <c r="E715"/>
      <c r="F715"/>
      <c r="G715"/>
      <c r="H715"/>
      <c r="I715"/>
      <c r="J715"/>
      <c r="K715"/>
      <c r="L715" s="88"/>
      <c r="M715" s="130">
        <f t="shared" ref="M715:M778" si="69">IF(G715="GUV",I715,0)</f>
        <v>0</v>
      </c>
      <c r="N715" s="122">
        <f t="shared" si="64"/>
        <v>0</v>
      </c>
      <c r="O715" s="122">
        <f t="shared" si="68"/>
        <v>0</v>
      </c>
      <c r="P715" s="123" t="str">
        <f t="shared" si="66"/>
        <v>TG zu Wenig</v>
      </c>
      <c r="Q715" s="123" t="str">
        <f t="shared" si="67"/>
        <v>GUV zu Wenig</v>
      </c>
      <c r="R715" s="127">
        <f t="shared" si="65"/>
        <v>0</v>
      </c>
    </row>
    <row r="716" spans="1:18" s="117" customFormat="1" x14ac:dyDescent="0.2">
      <c r="A716"/>
      <c r="B716"/>
      <c r="C716"/>
      <c r="D716"/>
      <c r="E716"/>
      <c r="F716"/>
      <c r="G716"/>
      <c r="H716"/>
      <c r="I716"/>
      <c r="J716"/>
      <c r="K716"/>
      <c r="L716" s="88"/>
      <c r="M716" s="130">
        <f t="shared" si="69"/>
        <v>0</v>
      </c>
      <c r="N716" s="122">
        <f t="shared" ref="N716:N779" si="70">IF(G716&gt;0,I716+N715,N715)</f>
        <v>0</v>
      </c>
      <c r="O716" s="122">
        <f t="shared" si="68"/>
        <v>0</v>
      </c>
      <c r="P716" s="123" t="str">
        <f t="shared" si="66"/>
        <v>TG zu Wenig</v>
      </c>
      <c r="Q716" s="123" t="str">
        <f t="shared" si="67"/>
        <v>GUV zu Wenig</v>
      </c>
      <c r="R716" s="127">
        <f t="shared" ref="R716:R779" si="71">IF(G716="GUV",1+R715,R715)</f>
        <v>0</v>
      </c>
    </row>
    <row r="717" spans="1:18" s="117" customFormat="1" x14ac:dyDescent="0.2">
      <c r="A717"/>
      <c r="B717"/>
      <c r="C717"/>
      <c r="D717"/>
      <c r="E717"/>
      <c r="F717"/>
      <c r="G717"/>
      <c r="H717"/>
      <c r="I717"/>
      <c r="J717"/>
      <c r="K717"/>
      <c r="L717" s="89"/>
      <c r="M717" s="130">
        <f t="shared" si="69"/>
        <v>0</v>
      </c>
      <c r="N717" s="122">
        <f t="shared" si="70"/>
        <v>0</v>
      </c>
      <c r="O717" s="122">
        <f t="shared" si="68"/>
        <v>0</v>
      </c>
      <c r="P717" s="123" t="str">
        <f t="shared" si="66"/>
        <v>TG zu Wenig</v>
      </c>
      <c r="Q717" s="123" t="str">
        <f t="shared" si="67"/>
        <v>GUV zu Wenig</v>
      </c>
      <c r="R717" s="127">
        <f t="shared" si="71"/>
        <v>0</v>
      </c>
    </row>
    <row r="718" spans="1:18" s="117" customFormat="1" x14ac:dyDescent="0.2">
      <c r="A718"/>
      <c r="B718"/>
      <c r="C718"/>
      <c r="D718"/>
      <c r="E718"/>
      <c r="F718"/>
      <c r="G718"/>
      <c r="H718"/>
      <c r="I718"/>
      <c r="J718"/>
      <c r="K718"/>
      <c r="L718" s="89"/>
      <c r="M718" s="130">
        <f t="shared" si="69"/>
        <v>0</v>
      </c>
      <c r="N718" s="122">
        <f t="shared" si="70"/>
        <v>0</v>
      </c>
      <c r="O718" s="122">
        <f t="shared" si="68"/>
        <v>0</v>
      </c>
      <c r="P718" s="123" t="str">
        <f t="shared" ref="P718:P781" si="72">IF(N718&gt;=$N$2,"TG OK","TG zu Wenig")</f>
        <v>TG zu Wenig</v>
      </c>
      <c r="Q718" s="123" t="str">
        <f t="shared" ref="Q718:Q781" si="73">IF(O718&gt;=$N$3,"GUV OK","GUV zu Wenig")</f>
        <v>GUV zu Wenig</v>
      </c>
      <c r="R718" s="127">
        <f t="shared" si="71"/>
        <v>0</v>
      </c>
    </row>
    <row r="719" spans="1:18" s="117" customFormat="1" x14ac:dyDescent="0.2">
      <c r="A719"/>
      <c r="B719"/>
      <c r="C719"/>
      <c r="D719"/>
      <c r="E719"/>
      <c r="F719"/>
      <c r="G719"/>
      <c r="H719"/>
      <c r="I719"/>
      <c r="J719"/>
      <c r="K719"/>
      <c r="L719" s="89"/>
      <c r="M719" s="130">
        <f t="shared" si="69"/>
        <v>0</v>
      </c>
      <c r="N719" s="122">
        <f t="shared" si="70"/>
        <v>0</v>
      </c>
      <c r="O719" s="122">
        <f t="shared" si="68"/>
        <v>0</v>
      </c>
      <c r="P719" s="123" t="str">
        <f t="shared" si="72"/>
        <v>TG zu Wenig</v>
      </c>
      <c r="Q719" s="123" t="str">
        <f t="shared" si="73"/>
        <v>GUV zu Wenig</v>
      </c>
      <c r="R719" s="127">
        <f t="shared" si="71"/>
        <v>0</v>
      </c>
    </row>
    <row r="720" spans="1:18" s="117" customFormat="1" x14ac:dyDescent="0.2">
      <c r="A720"/>
      <c r="B720"/>
      <c r="C720"/>
      <c r="D720"/>
      <c r="E720"/>
      <c r="F720"/>
      <c r="G720"/>
      <c r="H720"/>
      <c r="I720"/>
      <c r="J720"/>
      <c r="K720"/>
      <c r="L720" s="89"/>
      <c r="M720" s="130">
        <f t="shared" si="69"/>
        <v>0</v>
      </c>
      <c r="N720" s="122">
        <f t="shared" si="70"/>
        <v>0</v>
      </c>
      <c r="O720" s="122">
        <f t="shared" si="68"/>
        <v>0</v>
      </c>
      <c r="P720" s="123" t="str">
        <f t="shared" si="72"/>
        <v>TG zu Wenig</v>
      </c>
      <c r="Q720" s="123" t="str">
        <f t="shared" si="73"/>
        <v>GUV zu Wenig</v>
      </c>
      <c r="R720" s="127">
        <f t="shared" si="71"/>
        <v>0</v>
      </c>
    </row>
    <row r="721" spans="1:18" s="117" customFormat="1" x14ac:dyDescent="0.2">
      <c r="A721"/>
      <c r="B721"/>
      <c r="C721"/>
      <c r="D721"/>
      <c r="E721"/>
      <c r="F721"/>
      <c r="G721"/>
      <c r="H721"/>
      <c r="I721"/>
      <c r="J721"/>
      <c r="K721"/>
      <c r="L721" s="89"/>
      <c r="M721" s="130">
        <f t="shared" si="69"/>
        <v>0</v>
      </c>
      <c r="N721" s="122">
        <f t="shared" si="70"/>
        <v>0</v>
      </c>
      <c r="O721" s="122">
        <f t="shared" si="68"/>
        <v>0</v>
      </c>
      <c r="P721" s="123" t="str">
        <f t="shared" si="72"/>
        <v>TG zu Wenig</v>
      </c>
      <c r="Q721" s="123" t="str">
        <f t="shared" si="73"/>
        <v>GUV zu Wenig</v>
      </c>
      <c r="R721" s="127">
        <f t="shared" si="71"/>
        <v>0</v>
      </c>
    </row>
    <row r="722" spans="1:18" s="117" customFormat="1" x14ac:dyDescent="0.2">
      <c r="A722"/>
      <c r="B722"/>
      <c r="C722"/>
      <c r="D722"/>
      <c r="E722"/>
      <c r="F722"/>
      <c r="G722"/>
      <c r="H722"/>
      <c r="I722"/>
      <c r="J722"/>
      <c r="K722"/>
      <c r="L722" s="89"/>
      <c r="M722" s="130">
        <f t="shared" si="69"/>
        <v>0</v>
      </c>
      <c r="N722" s="122">
        <f t="shared" si="70"/>
        <v>0</v>
      </c>
      <c r="O722" s="122">
        <f t="shared" si="68"/>
        <v>0</v>
      </c>
      <c r="P722" s="123" t="str">
        <f t="shared" si="72"/>
        <v>TG zu Wenig</v>
      </c>
      <c r="Q722" s="123" t="str">
        <f t="shared" si="73"/>
        <v>GUV zu Wenig</v>
      </c>
      <c r="R722" s="127">
        <f t="shared" si="71"/>
        <v>0</v>
      </c>
    </row>
    <row r="723" spans="1:18" s="117" customFormat="1" x14ac:dyDescent="0.2">
      <c r="A723"/>
      <c r="B723"/>
      <c r="C723"/>
      <c r="D723"/>
      <c r="E723"/>
      <c r="F723"/>
      <c r="G723"/>
      <c r="H723"/>
      <c r="I723"/>
      <c r="J723"/>
      <c r="K723"/>
      <c r="L723" s="89"/>
      <c r="M723" s="130">
        <f t="shared" si="69"/>
        <v>0</v>
      </c>
      <c r="N723" s="122">
        <f t="shared" si="70"/>
        <v>0</v>
      </c>
      <c r="O723" s="122">
        <f t="shared" si="68"/>
        <v>0</v>
      </c>
      <c r="P723" s="123" t="str">
        <f t="shared" si="72"/>
        <v>TG zu Wenig</v>
      </c>
      <c r="Q723" s="123" t="str">
        <f t="shared" si="73"/>
        <v>GUV zu Wenig</v>
      </c>
      <c r="R723" s="127">
        <f t="shared" si="71"/>
        <v>0</v>
      </c>
    </row>
    <row r="724" spans="1:18" s="117" customFormat="1" x14ac:dyDescent="0.2">
      <c r="A724"/>
      <c r="B724"/>
      <c r="C724"/>
      <c r="D724"/>
      <c r="E724"/>
      <c r="F724"/>
      <c r="G724"/>
      <c r="H724"/>
      <c r="I724"/>
      <c r="J724"/>
      <c r="K724"/>
      <c r="L724" s="89"/>
      <c r="M724" s="130">
        <f t="shared" si="69"/>
        <v>0</v>
      </c>
      <c r="N724" s="122">
        <f t="shared" si="70"/>
        <v>0</v>
      </c>
      <c r="O724" s="122">
        <f t="shared" si="68"/>
        <v>0</v>
      </c>
      <c r="P724" s="123" t="str">
        <f t="shared" si="72"/>
        <v>TG zu Wenig</v>
      </c>
      <c r="Q724" s="123" t="str">
        <f t="shared" si="73"/>
        <v>GUV zu Wenig</v>
      </c>
      <c r="R724" s="127">
        <f t="shared" si="71"/>
        <v>0</v>
      </c>
    </row>
    <row r="725" spans="1:18" s="117" customFormat="1" x14ac:dyDescent="0.2">
      <c r="A725"/>
      <c r="B725"/>
      <c r="C725"/>
      <c r="D725"/>
      <c r="E725"/>
      <c r="F725"/>
      <c r="G725"/>
      <c r="H725"/>
      <c r="I725"/>
      <c r="J725"/>
      <c r="K725"/>
      <c r="L725" s="89"/>
      <c r="M725" s="130">
        <f t="shared" si="69"/>
        <v>0</v>
      </c>
      <c r="N725" s="122">
        <f t="shared" si="70"/>
        <v>0</v>
      </c>
      <c r="O725" s="122">
        <f t="shared" si="68"/>
        <v>0</v>
      </c>
      <c r="P725" s="123" t="str">
        <f t="shared" si="72"/>
        <v>TG zu Wenig</v>
      </c>
      <c r="Q725" s="123" t="str">
        <f t="shared" si="73"/>
        <v>GUV zu Wenig</v>
      </c>
      <c r="R725" s="127">
        <f t="shared" si="71"/>
        <v>0</v>
      </c>
    </row>
    <row r="726" spans="1:18" s="117" customFormat="1" x14ac:dyDescent="0.2">
      <c r="A726"/>
      <c r="B726"/>
      <c r="C726"/>
      <c r="D726"/>
      <c r="E726"/>
      <c r="F726"/>
      <c r="G726"/>
      <c r="H726"/>
      <c r="I726"/>
      <c r="J726"/>
      <c r="K726"/>
      <c r="L726" s="89"/>
      <c r="M726" s="130">
        <f t="shared" si="69"/>
        <v>0</v>
      </c>
      <c r="N726" s="122">
        <f t="shared" si="70"/>
        <v>0</v>
      </c>
      <c r="O726" s="122">
        <f t="shared" si="68"/>
        <v>0</v>
      </c>
      <c r="P726" s="123" t="str">
        <f t="shared" si="72"/>
        <v>TG zu Wenig</v>
      </c>
      <c r="Q726" s="123" t="str">
        <f t="shared" si="73"/>
        <v>GUV zu Wenig</v>
      </c>
      <c r="R726" s="127">
        <f t="shared" si="71"/>
        <v>0</v>
      </c>
    </row>
    <row r="727" spans="1:18" s="117" customFormat="1" x14ac:dyDescent="0.2">
      <c r="A727"/>
      <c r="B727"/>
      <c r="C727"/>
      <c r="D727"/>
      <c r="E727"/>
      <c r="F727"/>
      <c r="G727"/>
      <c r="H727"/>
      <c r="I727"/>
      <c r="J727"/>
      <c r="K727"/>
      <c r="L727" s="89"/>
      <c r="M727" s="130">
        <f t="shared" si="69"/>
        <v>0</v>
      </c>
      <c r="N727" s="122">
        <f t="shared" si="70"/>
        <v>0</v>
      </c>
      <c r="O727" s="122">
        <f t="shared" si="68"/>
        <v>0</v>
      </c>
      <c r="P727" s="123" t="str">
        <f t="shared" si="72"/>
        <v>TG zu Wenig</v>
      </c>
      <c r="Q727" s="123" t="str">
        <f t="shared" si="73"/>
        <v>GUV zu Wenig</v>
      </c>
      <c r="R727" s="127">
        <f t="shared" si="71"/>
        <v>0</v>
      </c>
    </row>
    <row r="728" spans="1:18" s="117" customFormat="1" x14ac:dyDescent="0.2">
      <c r="A728"/>
      <c r="B728"/>
      <c r="C728"/>
      <c r="D728"/>
      <c r="E728"/>
      <c r="F728"/>
      <c r="G728"/>
      <c r="H728"/>
      <c r="I728"/>
      <c r="J728"/>
      <c r="K728"/>
      <c r="L728" s="89"/>
      <c r="M728" s="130">
        <f t="shared" si="69"/>
        <v>0</v>
      </c>
      <c r="N728" s="122">
        <f t="shared" si="70"/>
        <v>0</v>
      </c>
      <c r="O728" s="122">
        <f t="shared" si="68"/>
        <v>0</v>
      </c>
      <c r="P728" s="123" t="str">
        <f t="shared" si="72"/>
        <v>TG zu Wenig</v>
      </c>
      <c r="Q728" s="123" t="str">
        <f t="shared" si="73"/>
        <v>GUV zu Wenig</v>
      </c>
      <c r="R728" s="127">
        <f t="shared" si="71"/>
        <v>0</v>
      </c>
    </row>
    <row r="729" spans="1:18" s="117" customFormat="1" x14ac:dyDescent="0.2">
      <c r="A729"/>
      <c r="B729"/>
      <c r="C729"/>
      <c r="D729"/>
      <c r="E729"/>
      <c r="F729"/>
      <c r="G729"/>
      <c r="H729"/>
      <c r="I729"/>
      <c r="J729"/>
      <c r="K729"/>
      <c r="L729" s="89"/>
      <c r="M729" s="130">
        <f t="shared" si="69"/>
        <v>0</v>
      </c>
      <c r="N729" s="122">
        <f t="shared" si="70"/>
        <v>0</v>
      </c>
      <c r="O729" s="122">
        <f t="shared" si="68"/>
        <v>0</v>
      </c>
      <c r="P729" s="123" t="str">
        <f t="shared" si="72"/>
        <v>TG zu Wenig</v>
      </c>
      <c r="Q729" s="123" t="str">
        <f t="shared" si="73"/>
        <v>GUV zu Wenig</v>
      </c>
      <c r="R729" s="127">
        <f t="shared" si="71"/>
        <v>0</v>
      </c>
    </row>
    <row r="730" spans="1:18" s="117" customFormat="1" x14ac:dyDescent="0.2">
      <c r="A730"/>
      <c r="B730"/>
      <c r="C730"/>
      <c r="D730"/>
      <c r="E730"/>
      <c r="F730"/>
      <c r="G730"/>
      <c r="H730"/>
      <c r="I730"/>
      <c r="J730"/>
      <c r="K730"/>
      <c r="L730" s="89"/>
      <c r="M730" s="130">
        <f t="shared" si="69"/>
        <v>0</v>
      </c>
      <c r="N730" s="122">
        <f t="shared" si="70"/>
        <v>0</v>
      </c>
      <c r="O730" s="122">
        <f t="shared" si="68"/>
        <v>0</v>
      </c>
      <c r="P730" s="123" t="str">
        <f t="shared" si="72"/>
        <v>TG zu Wenig</v>
      </c>
      <c r="Q730" s="123" t="str">
        <f t="shared" si="73"/>
        <v>GUV zu Wenig</v>
      </c>
      <c r="R730" s="127">
        <f t="shared" si="71"/>
        <v>0</v>
      </c>
    </row>
    <row r="731" spans="1:18" s="117" customFormat="1" x14ac:dyDescent="0.2">
      <c r="A731"/>
      <c r="B731"/>
      <c r="C731"/>
      <c r="D731"/>
      <c r="E731"/>
      <c r="F731"/>
      <c r="G731"/>
      <c r="H731"/>
      <c r="I731"/>
      <c r="J731"/>
      <c r="K731"/>
      <c r="L731" s="89"/>
      <c r="M731" s="130">
        <f t="shared" si="69"/>
        <v>0</v>
      </c>
      <c r="N731" s="122">
        <f t="shared" si="70"/>
        <v>0</v>
      </c>
      <c r="O731" s="122">
        <f t="shared" si="68"/>
        <v>0</v>
      </c>
      <c r="P731" s="123" t="str">
        <f t="shared" si="72"/>
        <v>TG zu Wenig</v>
      </c>
      <c r="Q731" s="123" t="str">
        <f t="shared" si="73"/>
        <v>GUV zu Wenig</v>
      </c>
      <c r="R731" s="127">
        <f t="shared" si="71"/>
        <v>0</v>
      </c>
    </row>
    <row r="732" spans="1:18" s="117" customFormat="1" x14ac:dyDescent="0.2">
      <c r="A732"/>
      <c r="B732"/>
      <c r="C732"/>
      <c r="D732"/>
      <c r="E732"/>
      <c r="F732"/>
      <c r="G732"/>
      <c r="H732"/>
      <c r="I732"/>
      <c r="J732"/>
      <c r="K732"/>
      <c r="L732" s="89"/>
      <c r="M732" s="130">
        <f t="shared" si="69"/>
        <v>0</v>
      </c>
      <c r="N732" s="122">
        <f t="shared" si="70"/>
        <v>0</v>
      </c>
      <c r="O732" s="122">
        <f t="shared" si="68"/>
        <v>0</v>
      </c>
      <c r="P732" s="123" t="str">
        <f t="shared" si="72"/>
        <v>TG zu Wenig</v>
      </c>
      <c r="Q732" s="123" t="str">
        <f t="shared" si="73"/>
        <v>GUV zu Wenig</v>
      </c>
      <c r="R732" s="127">
        <f t="shared" si="71"/>
        <v>0</v>
      </c>
    </row>
    <row r="733" spans="1:18" s="117" customFormat="1" x14ac:dyDescent="0.2">
      <c r="A733"/>
      <c r="B733"/>
      <c r="C733"/>
      <c r="D733"/>
      <c r="E733"/>
      <c r="F733"/>
      <c r="G733"/>
      <c r="H733"/>
      <c r="I733"/>
      <c r="J733"/>
      <c r="K733"/>
      <c r="L733" s="89"/>
      <c r="M733" s="130">
        <f t="shared" si="69"/>
        <v>0</v>
      </c>
      <c r="N733" s="122">
        <f t="shared" si="70"/>
        <v>0</v>
      </c>
      <c r="O733" s="122">
        <f t="shared" si="68"/>
        <v>0</v>
      </c>
      <c r="P733" s="123" t="str">
        <f t="shared" si="72"/>
        <v>TG zu Wenig</v>
      </c>
      <c r="Q733" s="123" t="str">
        <f t="shared" si="73"/>
        <v>GUV zu Wenig</v>
      </c>
      <c r="R733" s="127">
        <f t="shared" si="71"/>
        <v>0</v>
      </c>
    </row>
    <row r="734" spans="1:18" s="117" customFormat="1" x14ac:dyDescent="0.2">
      <c r="A734"/>
      <c r="B734"/>
      <c r="C734"/>
      <c r="D734"/>
      <c r="E734"/>
      <c r="F734"/>
      <c r="G734"/>
      <c r="H734"/>
      <c r="I734"/>
      <c r="J734"/>
      <c r="K734"/>
      <c r="L734" s="89"/>
      <c r="M734" s="130">
        <f t="shared" si="69"/>
        <v>0</v>
      </c>
      <c r="N734" s="122">
        <f t="shared" si="70"/>
        <v>0</v>
      </c>
      <c r="O734" s="122">
        <f t="shared" si="68"/>
        <v>0</v>
      </c>
      <c r="P734" s="123" t="str">
        <f t="shared" si="72"/>
        <v>TG zu Wenig</v>
      </c>
      <c r="Q734" s="123" t="str">
        <f t="shared" si="73"/>
        <v>GUV zu Wenig</v>
      </c>
      <c r="R734" s="127">
        <f t="shared" si="71"/>
        <v>0</v>
      </c>
    </row>
    <row r="735" spans="1:18" s="117" customFormat="1" x14ac:dyDescent="0.2">
      <c r="A735"/>
      <c r="B735"/>
      <c r="C735"/>
      <c r="D735"/>
      <c r="E735"/>
      <c r="F735"/>
      <c r="G735"/>
      <c r="H735"/>
      <c r="I735"/>
      <c r="J735"/>
      <c r="K735"/>
      <c r="L735" s="89"/>
      <c r="M735" s="130">
        <f t="shared" si="69"/>
        <v>0</v>
      </c>
      <c r="N735" s="122">
        <f t="shared" si="70"/>
        <v>0</v>
      </c>
      <c r="O735" s="122">
        <f t="shared" si="68"/>
        <v>0</v>
      </c>
      <c r="P735" s="123" t="str">
        <f t="shared" si="72"/>
        <v>TG zu Wenig</v>
      </c>
      <c r="Q735" s="123" t="str">
        <f t="shared" si="73"/>
        <v>GUV zu Wenig</v>
      </c>
      <c r="R735" s="127">
        <f t="shared" si="71"/>
        <v>0</v>
      </c>
    </row>
    <row r="736" spans="1:18" s="117" customFormat="1" x14ac:dyDescent="0.2">
      <c r="A736"/>
      <c r="B736"/>
      <c r="C736"/>
      <c r="D736"/>
      <c r="E736"/>
      <c r="F736"/>
      <c r="G736"/>
      <c r="H736"/>
      <c r="I736"/>
      <c r="J736"/>
      <c r="K736"/>
      <c r="L736" s="89"/>
      <c r="M736" s="130">
        <f t="shared" si="69"/>
        <v>0</v>
      </c>
      <c r="N736" s="122">
        <f t="shared" si="70"/>
        <v>0</v>
      </c>
      <c r="O736" s="122">
        <f t="shared" si="68"/>
        <v>0</v>
      </c>
      <c r="P736" s="123" t="str">
        <f t="shared" si="72"/>
        <v>TG zu Wenig</v>
      </c>
      <c r="Q736" s="123" t="str">
        <f t="shared" si="73"/>
        <v>GUV zu Wenig</v>
      </c>
      <c r="R736" s="127">
        <f t="shared" si="71"/>
        <v>0</v>
      </c>
    </row>
    <row r="737" spans="1:18" s="117" customFormat="1" x14ac:dyDescent="0.2">
      <c r="A737"/>
      <c r="B737"/>
      <c r="C737"/>
      <c r="D737"/>
      <c r="E737"/>
      <c r="F737"/>
      <c r="G737"/>
      <c r="H737"/>
      <c r="I737"/>
      <c r="J737"/>
      <c r="K737"/>
      <c r="L737" s="89"/>
      <c r="M737" s="130">
        <f t="shared" si="69"/>
        <v>0</v>
      </c>
      <c r="N737" s="122">
        <f t="shared" si="70"/>
        <v>0</v>
      </c>
      <c r="O737" s="122">
        <f t="shared" si="68"/>
        <v>0</v>
      </c>
      <c r="P737" s="123" t="str">
        <f t="shared" si="72"/>
        <v>TG zu Wenig</v>
      </c>
      <c r="Q737" s="123" t="str">
        <f t="shared" si="73"/>
        <v>GUV zu Wenig</v>
      </c>
      <c r="R737" s="127">
        <f t="shared" si="71"/>
        <v>0</v>
      </c>
    </row>
    <row r="738" spans="1:18" s="117" customFormat="1" x14ac:dyDescent="0.2">
      <c r="A738"/>
      <c r="B738"/>
      <c r="C738"/>
      <c r="D738"/>
      <c r="E738"/>
      <c r="F738"/>
      <c r="G738"/>
      <c r="H738"/>
      <c r="I738"/>
      <c r="J738"/>
      <c r="K738"/>
      <c r="L738" s="89"/>
      <c r="M738" s="130">
        <f t="shared" si="69"/>
        <v>0</v>
      </c>
      <c r="N738" s="122">
        <f t="shared" si="70"/>
        <v>0</v>
      </c>
      <c r="O738" s="122">
        <f t="shared" si="68"/>
        <v>0</v>
      </c>
      <c r="P738" s="123" t="str">
        <f t="shared" si="72"/>
        <v>TG zu Wenig</v>
      </c>
      <c r="Q738" s="123" t="str">
        <f t="shared" si="73"/>
        <v>GUV zu Wenig</v>
      </c>
      <c r="R738" s="127">
        <f t="shared" si="71"/>
        <v>0</v>
      </c>
    </row>
    <row r="739" spans="1:18" s="117" customFormat="1" x14ac:dyDescent="0.2">
      <c r="A739"/>
      <c r="B739"/>
      <c r="C739"/>
      <c r="D739"/>
      <c r="E739"/>
      <c r="F739"/>
      <c r="G739"/>
      <c r="H739"/>
      <c r="I739"/>
      <c r="J739"/>
      <c r="K739"/>
      <c r="L739" s="89"/>
      <c r="M739" s="130">
        <f t="shared" si="69"/>
        <v>0</v>
      </c>
      <c r="N739" s="122">
        <f t="shared" si="70"/>
        <v>0</v>
      </c>
      <c r="O739" s="122">
        <f t="shared" si="68"/>
        <v>0</v>
      </c>
      <c r="P739" s="123" t="str">
        <f t="shared" si="72"/>
        <v>TG zu Wenig</v>
      </c>
      <c r="Q739" s="123" t="str">
        <f t="shared" si="73"/>
        <v>GUV zu Wenig</v>
      </c>
      <c r="R739" s="127">
        <f t="shared" si="71"/>
        <v>0</v>
      </c>
    </row>
    <row r="740" spans="1:18" s="117" customFormat="1" x14ac:dyDescent="0.2">
      <c r="A740"/>
      <c r="B740"/>
      <c r="C740"/>
      <c r="D740"/>
      <c r="E740"/>
      <c r="F740"/>
      <c r="G740"/>
      <c r="H740"/>
      <c r="I740"/>
      <c r="J740"/>
      <c r="K740"/>
      <c r="L740" s="89"/>
      <c r="M740" s="130">
        <f t="shared" si="69"/>
        <v>0</v>
      </c>
      <c r="N740" s="122">
        <f t="shared" si="70"/>
        <v>0</v>
      </c>
      <c r="O740" s="122">
        <f t="shared" si="68"/>
        <v>0</v>
      </c>
      <c r="P740" s="123" t="str">
        <f t="shared" si="72"/>
        <v>TG zu Wenig</v>
      </c>
      <c r="Q740" s="123" t="str">
        <f t="shared" si="73"/>
        <v>GUV zu Wenig</v>
      </c>
      <c r="R740" s="127">
        <f t="shared" si="71"/>
        <v>0</v>
      </c>
    </row>
    <row r="741" spans="1:18" s="117" customFormat="1" x14ac:dyDescent="0.2">
      <c r="A741"/>
      <c r="B741"/>
      <c r="C741"/>
      <c r="D741"/>
      <c r="E741"/>
      <c r="F741"/>
      <c r="G741"/>
      <c r="H741"/>
      <c r="I741"/>
      <c r="J741"/>
      <c r="K741"/>
      <c r="L741" s="89"/>
      <c r="M741" s="130">
        <f t="shared" si="69"/>
        <v>0</v>
      </c>
      <c r="N741" s="122">
        <f t="shared" si="70"/>
        <v>0</v>
      </c>
      <c r="O741" s="122">
        <f t="shared" si="68"/>
        <v>0</v>
      </c>
      <c r="P741" s="123" t="str">
        <f t="shared" si="72"/>
        <v>TG zu Wenig</v>
      </c>
      <c r="Q741" s="123" t="str">
        <f t="shared" si="73"/>
        <v>GUV zu Wenig</v>
      </c>
      <c r="R741" s="127">
        <f t="shared" si="71"/>
        <v>0</v>
      </c>
    </row>
    <row r="742" spans="1:18" s="117" customFormat="1" x14ac:dyDescent="0.2">
      <c r="A742"/>
      <c r="B742"/>
      <c r="C742"/>
      <c r="D742"/>
      <c r="E742"/>
      <c r="F742"/>
      <c r="G742"/>
      <c r="H742"/>
      <c r="I742"/>
      <c r="J742"/>
      <c r="K742"/>
      <c r="L742" s="89"/>
      <c r="M742" s="130">
        <f t="shared" si="69"/>
        <v>0</v>
      </c>
      <c r="N742" s="122">
        <f t="shared" si="70"/>
        <v>0</v>
      </c>
      <c r="O742" s="122">
        <f t="shared" si="68"/>
        <v>0</v>
      </c>
      <c r="P742" s="123" t="str">
        <f t="shared" si="72"/>
        <v>TG zu Wenig</v>
      </c>
      <c r="Q742" s="123" t="str">
        <f t="shared" si="73"/>
        <v>GUV zu Wenig</v>
      </c>
      <c r="R742" s="127">
        <f t="shared" si="71"/>
        <v>0</v>
      </c>
    </row>
    <row r="743" spans="1:18" s="117" customFormat="1" x14ac:dyDescent="0.2">
      <c r="A743"/>
      <c r="B743"/>
      <c r="C743"/>
      <c r="D743"/>
      <c r="E743"/>
      <c r="F743"/>
      <c r="G743"/>
      <c r="H743"/>
      <c r="I743"/>
      <c r="J743"/>
      <c r="K743"/>
      <c r="L743" s="89"/>
      <c r="M743" s="130">
        <f t="shared" si="69"/>
        <v>0</v>
      </c>
      <c r="N743" s="122">
        <f t="shared" si="70"/>
        <v>0</v>
      </c>
      <c r="O743" s="122">
        <f t="shared" si="68"/>
        <v>0</v>
      </c>
      <c r="P743" s="123" t="str">
        <f t="shared" si="72"/>
        <v>TG zu Wenig</v>
      </c>
      <c r="Q743" s="123" t="str">
        <f t="shared" si="73"/>
        <v>GUV zu Wenig</v>
      </c>
      <c r="R743" s="127">
        <f t="shared" si="71"/>
        <v>0</v>
      </c>
    </row>
    <row r="744" spans="1:18" s="117" customFormat="1" x14ac:dyDescent="0.2">
      <c r="A744"/>
      <c r="B744"/>
      <c r="C744"/>
      <c r="D744"/>
      <c r="E744"/>
      <c r="F744"/>
      <c r="G744"/>
      <c r="H744"/>
      <c r="I744"/>
      <c r="J744"/>
      <c r="K744"/>
      <c r="L744" s="89"/>
      <c r="M744" s="130">
        <f t="shared" si="69"/>
        <v>0</v>
      </c>
      <c r="N744" s="122">
        <f t="shared" si="70"/>
        <v>0</v>
      </c>
      <c r="O744" s="122">
        <f t="shared" si="68"/>
        <v>0</v>
      </c>
      <c r="P744" s="123" t="str">
        <f t="shared" si="72"/>
        <v>TG zu Wenig</v>
      </c>
      <c r="Q744" s="123" t="str">
        <f t="shared" si="73"/>
        <v>GUV zu Wenig</v>
      </c>
      <c r="R744" s="127">
        <f t="shared" si="71"/>
        <v>0</v>
      </c>
    </row>
    <row r="745" spans="1:18" s="117" customFormat="1" x14ac:dyDescent="0.2">
      <c r="A745"/>
      <c r="B745"/>
      <c r="C745"/>
      <c r="D745"/>
      <c r="E745"/>
      <c r="F745"/>
      <c r="G745"/>
      <c r="H745"/>
      <c r="I745"/>
      <c r="J745"/>
      <c r="K745"/>
      <c r="L745" s="89"/>
      <c r="M745" s="130">
        <f t="shared" si="69"/>
        <v>0</v>
      </c>
      <c r="N745" s="122">
        <f t="shared" si="70"/>
        <v>0</v>
      </c>
      <c r="O745" s="122">
        <f t="shared" si="68"/>
        <v>0</v>
      </c>
      <c r="P745" s="123" t="str">
        <f t="shared" si="72"/>
        <v>TG zu Wenig</v>
      </c>
      <c r="Q745" s="123" t="str">
        <f t="shared" si="73"/>
        <v>GUV zu Wenig</v>
      </c>
      <c r="R745" s="127">
        <f t="shared" si="71"/>
        <v>0</v>
      </c>
    </row>
    <row r="746" spans="1:18" s="117" customFormat="1" x14ac:dyDescent="0.2">
      <c r="A746"/>
      <c r="B746"/>
      <c r="C746"/>
      <c r="D746"/>
      <c r="E746"/>
      <c r="F746"/>
      <c r="G746"/>
      <c r="H746"/>
      <c r="I746"/>
      <c r="J746"/>
      <c r="K746"/>
      <c r="L746" s="89"/>
      <c r="M746" s="130">
        <f t="shared" si="69"/>
        <v>0</v>
      </c>
      <c r="N746" s="122">
        <f t="shared" si="70"/>
        <v>0</v>
      </c>
      <c r="O746" s="122">
        <f t="shared" si="68"/>
        <v>0</v>
      </c>
      <c r="P746" s="123" t="str">
        <f t="shared" si="72"/>
        <v>TG zu Wenig</v>
      </c>
      <c r="Q746" s="123" t="str">
        <f t="shared" si="73"/>
        <v>GUV zu Wenig</v>
      </c>
      <c r="R746" s="127">
        <f t="shared" si="71"/>
        <v>0</v>
      </c>
    </row>
    <row r="747" spans="1:18" s="117" customFormat="1" x14ac:dyDescent="0.2">
      <c r="A747"/>
      <c r="B747"/>
      <c r="C747"/>
      <c r="D747"/>
      <c r="E747"/>
      <c r="F747"/>
      <c r="G747"/>
      <c r="H747"/>
      <c r="I747"/>
      <c r="J747"/>
      <c r="K747"/>
      <c r="L747" s="89"/>
      <c r="M747" s="130">
        <f t="shared" si="69"/>
        <v>0</v>
      </c>
      <c r="N747" s="122">
        <f t="shared" si="70"/>
        <v>0</v>
      </c>
      <c r="O747" s="122">
        <f t="shared" si="68"/>
        <v>0</v>
      </c>
      <c r="P747" s="123" t="str">
        <f t="shared" si="72"/>
        <v>TG zu Wenig</v>
      </c>
      <c r="Q747" s="123" t="str">
        <f t="shared" si="73"/>
        <v>GUV zu Wenig</v>
      </c>
      <c r="R747" s="127">
        <f t="shared" si="71"/>
        <v>0</v>
      </c>
    </row>
    <row r="748" spans="1:18" s="117" customFormat="1" x14ac:dyDescent="0.2">
      <c r="A748"/>
      <c r="B748"/>
      <c r="C748"/>
      <c r="D748"/>
      <c r="E748"/>
      <c r="F748"/>
      <c r="G748"/>
      <c r="H748"/>
      <c r="I748"/>
      <c r="J748"/>
      <c r="K748"/>
      <c r="L748" s="89"/>
      <c r="M748" s="130">
        <f t="shared" si="69"/>
        <v>0</v>
      </c>
      <c r="N748" s="122">
        <f t="shared" si="70"/>
        <v>0</v>
      </c>
      <c r="O748" s="122">
        <f t="shared" si="68"/>
        <v>0</v>
      </c>
      <c r="P748" s="123" t="str">
        <f t="shared" si="72"/>
        <v>TG zu Wenig</v>
      </c>
      <c r="Q748" s="123" t="str">
        <f t="shared" si="73"/>
        <v>GUV zu Wenig</v>
      </c>
      <c r="R748" s="127">
        <f t="shared" si="71"/>
        <v>0</v>
      </c>
    </row>
    <row r="749" spans="1:18" s="117" customFormat="1" x14ac:dyDescent="0.2">
      <c r="A749"/>
      <c r="B749"/>
      <c r="C749"/>
      <c r="D749"/>
      <c r="E749"/>
      <c r="F749"/>
      <c r="G749"/>
      <c r="H749"/>
      <c r="I749"/>
      <c r="J749"/>
      <c r="K749"/>
      <c r="L749" s="89"/>
      <c r="M749" s="130">
        <f t="shared" si="69"/>
        <v>0</v>
      </c>
      <c r="N749" s="122">
        <f t="shared" si="70"/>
        <v>0</v>
      </c>
      <c r="O749" s="122">
        <f t="shared" si="68"/>
        <v>0</v>
      </c>
      <c r="P749" s="123" t="str">
        <f t="shared" si="72"/>
        <v>TG zu Wenig</v>
      </c>
      <c r="Q749" s="123" t="str">
        <f t="shared" si="73"/>
        <v>GUV zu Wenig</v>
      </c>
      <c r="R749" s="127">
        <f t="shared" si="71"/>
        <v>0</v>
      </c>
    </row>
    <row r="750" spans="1:18" s="117" customFormat="1" x14ac:dyDescent="0.2">
      <c r="A750"/>
      <c r="B750"/>
      <c r="C750"/>
      <c r="D750"/>
      <c r="E750"/>
      <c r="F750"/>
      <c r="G750"/>
      <c r="H750"/>
      <c r="I750"/>
      <c r="J750"/>
      <c r="K750"/>
      <c r="L750" s="89"/>
      <c r="M750" s="130">
        <f t="shared" si="69"/>
        <v>0</v>
      </c>
      <c r="N750" s="122">
        <f t="shared" si="70"/>
        <v>0</v>
      </c>
      <c r="O750" s="122">
        <f t="shared" si="68"/>
        <v>0</v>
      </c>
      <c r="P750" s="123" t="str">
        <f t="shared" si="72"/>
        <v>TG zu Wenig</v>
      </c>
      <c r="Q750" s="123" t="str">
        <f t="shared" si="73"/>
        <v>GUV zu Wenig</v>
      </c>
      <c r="R750" s="127">
        <f t="shared" si="71"/>
        <v>0</v>
      </c>
    </row>
    <row r="751" spans="1:18" s="117" customFormat="1" x14ac:dyDescent="0.2">
      <c r="A751"/>
      <c r="B751"/>
      <c r="C751"/>
      <c r="D751"/>
      <c r="E751"/>
      <c r="F751"/>
      <c r="G751"/>
      <c r="H751"/>
      <c r="I751"/>
      <c r="J751"/>
      <c r="K751"/>
      <c r="L751" s="89"/>
      <c r="M751" s="130">
        <f t="shared" si="69"/>
        <v>0</v>
      </c>
      <c r="N751" s="122">
        <f t="shared" si="70"/>
        <v>0</v>
      </c>
      <c r="O751" s="122">
        <f t="shared" si="68"/>
        <v>0</v>
      </c>
      <c r="P751" s="123" t="str">
        <f t="shared" si="72"/>
        <v>TG zu Wenig</v>
      </c>
      <c r="Q751" s="123" t="str">
        <f t="shared" si="73"/>
        <v>GUV zu Wenig</v>
      </c>
      <c r="R751" s="127">
        <f t="shared" si="71"/>
        <v>0</v>
      </c>
    </row>
    <row r="752" spans="1:18" s="117" customFormat="1" x14ac:dyDescent="0.2">
      <c r="A752"/>
      <c r="B752"/>
      <c r="C752"/>
      <c r="D752"/>
      <c r="E752"/>
      <c r="F752"/>
      <c r="G752"/>
      <c r="H752"/>
      <c r="I752"/>
      <c r="J752"/>
      <c r="K752"/>
      <c r="L752" s="89"/>
      <c r="M752" s="130">
        <f t="shared" si="69"/>
        <v>0</v>
      </c>
      <c r="N752" s="122">
        <f t="shared" si="70"/>
        <v>0</v>
      </c>
      <c r="O752" s="122">
        <f t="shared" si="68"/>
        <v>0</v>
      </c>
      <c r="P752" s="123" t="str">
        <f t="shared" si="72"/>
        <v>TG zu Wenig</v>
      </c>
      <c r="Q752" s="123" t="str">
        <f t="shared" si="73"/>
        <v>GUV zu Wenig</v>
      </c>
      <c r="R752" s="127">
        <f t="shared" si="71"/>
        <v>0</v>
      </c>
    </row>
    <row r="753" spans="1:18" s="117" customFormat="1" x14ac:dyDescent="0.2">
      <c r="A753"/>
      <c r="B753"/>
      <c r="C753"/>
      <c r="D753"/>
      <c r="E753"/>
      <c r="F753"/>
      <c r="G753"/>
      <c r="H753"/>
      <c r="I753"/>
      <c r="J753"/>
      <c r="K753"/>
      <c r="L753" s="89"/>
      <c r="M753" s="130">
        <f t="shared" si="69"/>
        <v>0</v>
      </c>
      <c r="N753" s="122">
        <f t="shared" si="70"/>
        <v>0</v>
      </c>
      <c r="O753" s="122">
        <f t="shared" si="68"/>
        <v>0</v>
      </c>
      <c r="P753" s="123" t="str">
        <f t="shared" si="72"/>
        <v>TG zu Wenig</v>
      </c>
      <c r="Q753" s="123" t="str">
        <f t="shared" si="73"/>
        <v>GUV zu Wenig</v>
      </c>
      <c r="R753" s="127">
        <f t="shared" si="71"/>
        <v>0</v>
      </c>
    </row>
    <row r="754" spans="1:18" s="117" customFormat="1" x14ac:dyDescent="0.2">
      <c r="A754"/>
      <c r="B754"/>
      <c r="C754"/>
      <c r="D754"/>
      <c r="E754"/>
      <c r="F754"/>
      <c r="G754"/>
      <c r="H754"/>
      <c r="I754"/>
      <c r="J754"/>
      <c r="K754"/>
      <c r="L754" s="89"/>
      <c r="M754" s="130">
        <f t="shared" si="69"/>
        <v>0</v>
      </c>
      <c r="N754" s="122">
        <f t="shared" si="70"/>
        <v>0</v>
      </c>
      <c r="O754" s="122">
        <f t="shared" si="68"/>
        <v>0</v>
      </c>
      <c r="P754" s="123" t="str">
        <f t="shared" si="72"/>
        <v>TG zu Wenig</v>
      </c>
      <c r="Q754" s="123" t="str">
        <f t="shared" si="73"/>
        <v>GUV zu Wenig</v>
      </c>
      <c r="R754" s="127">
        <f t="shared" si="71"/>
        <v>0</v>
      </c>
    </row>
    <row r="755" spans="1:18" s="117" customFormat="1" x14ac:dyDescent="0.2">
      <c r="A755"/>
      <c r="B755"/>
      <c r="C755"/>
      <c r="D755"/>
      <c r="E755"/>
      <c r="F755"/>
      <c r="G755"/>
      <c r="H755"/>
      <c r="I755"/>
      <c r="J755"/>
      <c r="K755"/>
      <c r="L755" s="89"/>
      <c r="M755" s="130">
        <f t="shared" si="69"/>
        <v>0</v>
      </c>
      <c r="N755" s="122">
        <f t="shared" si="70"/>
        <v>0</v>
      </c>
      <c r="O755" s="122">
        <f t="shared" ref="O755:O818" si="74">IF(G755="GUV",M755+O754,O754)</f>
        <v>0</v>
      </c>
      <c r="P755" s="123" t="str">
        <f t="shared" si="72"/>
        <v>TG zu Wenig</v>
      </c>
      <c r="Q755" s="123" t="str">
        <f t="shared" si="73"/>
        <v>GUV zu Wenig</v>
      </c>
      <c r="R755" s="127">
        <f t="shared" si="71"/>
        <v>0</v>
      </c>
    </row>
    <row r="756" spans="1:18" s="117" customFormat="1" x14ac:dyDescent="0.2">
      <c r="A756"/>
      <c r="B756"/>
      <c r="C756"/>
      <c r="D756"/>
      <c r="E756"/>
      <c r="F756"/>
      <c r="G756"/>
      <c r="H756"/>
      <c r="I756"/>
      <c r="J756"/>
      <c r="K756"/>
      <c r="L756" s="89"/>
      <c r="M756" s="130">
        <f t="shared" si="69"/>
        <v>0</v>
      </c>
      <c r="N756" s="122">
        <f t="shared" si="70"/>
        <v>0</v>
      </c>
      <c r="O756" s="122">
        <f t="shared" si="74"/>
        <v>0</v>
      </c>
      <c r="P756" s="123" t="str">
        <f t="shared" si="72"/>
        <v>TG zu Wenig</v>
      </c>
      <c r="Q756" s="123" t="str">
        <f t="shared" si="73"/>
        <v>GUV zu Wenig</v>
      </c>
      <c r="R756" s="127">
        <f t="shared" si="71"/>
        <v>0</v>
      </c>
    </row>
    <row r="757" spans="1:18" s="117" customFormat="1" x14ac:dyDescent="0.2">
      <c r="A757"/>
      <c r="B757"/>
      <c r="C757"/>
      <c r="D757"/>
      <c r="E757"/>
      <c r="F757"/>
      <c r="G757"/>
      <c r="H757"/>
      <c r="I757"/>
      <c r="J757"/>
      <c r="K757"/>
      <c r="L757" s="89"/>
      <c r="M757" s="130">
        <f t="shared" si="69"/>
        <v>0</v>
      </c>
      <c r="N757" s="122">
        <f t="shared" si="70"/>
        <v>0</v>
      </c>
      <c r="O757" s="122">
        <f t="shared" si="74"/>
        <v>0</v>
      </c>
      <c r="P757" s="123" t="str">
        <f t="shared" si="72"/>
        <v>TG zu Wenig</v>
      </c>
      <c r="Q757" s="123" t="str">
        <f t="shared" si="73"/>
        <v>GUV zu Wenig</v>
      </c>
      <c r="R757" s="127">
        <f t="shared" si="71"/>
        <v>0</v>
      </c>
    </row>
    <row r="758" spans="1:18" s="117" customFormat="1" x14ac:dyDescent="0.2">
      <c r="A758"/>
      <c r="B758"/>
      <c r="C758"/>
      <c r="D758"/>
      <c r="E758"/>
      <c r="F758"/>
      <c r="G758"/>
      <c r="H758"/>
      <c r="I758"/>
      <c r="J758"/>
      <c r="K758"/>
      <c r="L758" s="87"/>
      <c r="M758" s="130">
        <f t="shared" si="69"/>
        <v>0</v>
      </c>
      <c r="N758" s="122">
        <f t="shared" si="70"/>
        <v>0</v>
      </c>
      <c r="O758" s="122">
        <f t="shared" si="74"/>
        <v>0</v>
      </c>
      <c r="P758" s="123" t="str">
        <f t="shared" si="72"/>
        <v>TG zu Wenig</v>
      </c>
      <c r="Q758" s="123" t="str">
        <f t="shared" si="73"/>
        <v>GUV zu Wenig</v>
      </c>
      <c r="R758" s="127">
        <f t="shared" si="71"/>
        <v>0</v>
      </c>
    </row>
    <row r="759" spans="1:18" s="117" customFormat="1" x14ac:dyDescent="0.2">
      <c r="A759"/>
      <c r="B759"/>
      <c r="C759"/>
      <c r="D759"/>
      <c r="E759"/>
      <c r="F759"/>
      <c r="G759"/>
      <c r="H759"/>
      <c r="I759"/>
      <c r="J759"/>
      <c r="K759"/>
      <c r="L759" s="88"/>
      <c r="M759" s="130">
        <f t="shared" si="69"/>
        <v>0</v>
      </c>
      <c r="N759" s="122">
        <f t="shared" si="70"/>
        <v>0</v>
      </c>
      <c r="O759" s="122">
        <f t="shared" si="74"/>
        <v>0</v>
      </c>
      <c r="P759" s="123" t="str">
        <f t="shared" si="72"/>
        <v>TG zu Wenig</v>
      </c>
      <c r="Q759" s="123" t="str">
        <f t="shared" si="73"/>
        <v>GUV zu Wenig</v>
      </c>
      <c r="R759" s="127">
        <f t="shared" si="71"/>
        <v>0</v>
      </c>
    </row>
    <row r="760" spans="1:18" s="117" customFormat="1" x14ac:dyDescent="0.2">
      <c r="A760"/>
      <c r="B760"/>
      <c r="C760"/>
      <c r="D760"/>
      <c r="E760"/>
      <c r="F760"/>
      <c r="G760"/>
      <c r="H760"/>
      <c r="I760"/>
      <c r="J760"/>
      <c r="K760"/>
      <c r="L760" s="88"/>
      <c r="M760" s="130">
        <f t="shared" si="69"/>
        <v>0</v>
      </c>
      <c r="N760" s="122">
        <f t="shared" si="70"/>
        <v>0</v>
      </c>
      <c r="O760" s="122">
        <f t="shared" si="74"/>
        <v>0</v>
      </c>
      <c r="P760" s="123" t="str">
        <f t="shared" si="72"/>
        <v>TG zu Wenig</v>
      </c>
      <c r="Q760" s="123" t="str">
        <f t="shared" si="73"/>
        <v>GUV zu Wenig</v>
      </c>
      <c r="R760" s="127">
        <f t="shared" si="71"/>
        <v>0</v>
      </c>
    </row>
    <row r="761" spans="1:18" s="117" customFormat="1" x14ac:dyDescent="0.2">
      <c r="A761"/>
      <c r="B761"/>
      <c r="C761"/>
      <c r="D761"/>
      <c r="E761"/>
      <c r="F761"/>
      <c r="G761"/>
      <c r="H761"/>
      <c r="I761"/>
      <c r="J761"/>
      <c r="K761"/>
      <c r="L761" s="88"/>
      <c r="M761" s="130">
        <f t="shared" si="69"/>
        <v>0</v>
      </c>
      <c r="N761" s="122">
        <f t="shared" si="70"/>
        <v>0</v>
      </c>
      <c r="O761" s="122">
        <f t="shared" si="74"/>
        <v>0</v>
      </c>
      <c r="P761" s="123" t="str">
        <f t="shared" si="72"/>
        <v>TG zu Wenig</v>
      </c>
      <c r="Q761" s="123" t="str">
        <f t="shared" si="73"/>
        <v>GUV zu Wenig</v>
      </c>
      <c r="R761" s="127">
        <f t="shared" si="71"/>
        <v>0</v>
      </c>
    </row>
    <row r="762" spans="1:18" s="117" customFormat="1" x14ac:dyDescent="0.2">
      <c r="A762"/>
      <c r="B762"/>
      <c r="C762"/>
      <c r="D762"/>
      <c r="E762"/>
      <c r="F762"/>
      <c r="G762"/>
      <c r="H762"/>
      <c r="I762"/>
      <c r="J762"/>
      <c r="K762"/>
      <c r="L762" s="88"/>
      <c r="M762" s="130">
        <f t="shared" si="69"/>
        <v>0</v>
      </c>
      <c r="N762" s="122">
        <f t="shared" si="70"/>
        <v>0</v>
      </c>
      <c r="O762" s="122">
        <f t="shared" si="74"/>
        <v>0</v>
      </c>
      <c r="P762" s="123" t="str">
        <f t="shared" si="72"/>
        <v>TG zu Wenig</v>
      </c>
      <c r="Q762" s="123" t="str">
        <f t="shared" si="73"/>
        <v>GUV zu Wenig</v>
      </c>
      <c r="R762" s="127">
        <f t="shared" si="71"/>
        <v>0</v>
      </c>
    </row>
    <row r="763" spans="1:18" s="117" customFormat="1" x14ac:dyDescent="0.2">
      <c r="A763"/>
      <c r="B763"/>
      <c r="C763"/>
      <c r="D763"/>
      <c r="E763"/>
      <c r="F763"/>
      <c r="G763"/>
      <c r="H763"/>
      <c r="I763"/>
      <c r="J763"/>
      <c r="K763"/>
      <c r="L763" s="88"/>
      <c r="M763" s="130">
        <f t="shared" si="69"/>
        <v>0</v>
      </c>
      <c r="N763" s="122">
        <f t="shared" si="70"/>
        <v>0</v>
      </c>
      <c r="O763" s="122">
        <f t="shared" si="74"/>
        <v>0</v>
      </c>
      <c r="P763" s="123" t="str">
        <f t="shared" si="72"/>
        <v>TG zu Wenig</v>
      </c>
      <c r="Q763" s="123" t="str">
        <f t="shared" si="73"/>
        <v>GUV zu Wenig</v>
      </c>
      <c r="R763" s="127">
        <f t="shared" si="71"/>
        <v>0</v>
      </c>
    </row>
    <row r="764" spans="1:18" s="117" customFormat="1" x14ac:dyDescent="0.2">
      <c r="A764"/>
      <c r="B764"/>
      <c r="C764"/>
      <c r="D764"/>
      <c r="E764"/>
      <c r="F764"/>
      <c r="G764"/>
      <c r="H764"/>
      <c r="I764"/>
      <c r="J764"/>
      <c r="K764"/>
      <c r="L764" s="88"/>
      <c r="M764" s="130">
        <f t="shared" si="69"/>
        <v>0</v>
      </c>
      <c r="N764" s="122">
        <f t="shared" si="70"/>
        <v>0</v>
      </c>
      <c r="O764" s="122">
        <f t="shared" si="74"/>
        <v>0</v>
      </c>
      <c r="P764" s="123" t="str">
        <f t="shared" si="72"/>
        <v>TG zu Wenig</v>
      </c>
      <c r="Q764" s="123" t="str">
        <f t="shared" si="73"/>
        <v>GUV zu Wenig</v>
      </c>
      <c r="R764" s="127">
        <f t="shared" si="71"/>
        <v>0</v>
      </c>
    </row>
    <row r="765" spans="1:18" s="117" customFormat="1" x14ac:dyDescent="0.2">
      <c r="A765"/>
      <c r="B765"/>
      <c r="C765"/>
      <c r="D765"/>
      <c r="E765"/>
      <c r="F765"/>
      <c r="G765"/>
      <c r="H765"/>
      <c r="I765"/>
      <c r="J765"/>
      <c r="K765"/>
      <c r="L765" s="88"/>
      <c r="M765" s="130">
        <f t="shared" si="69"/>
        <v>0</v>
      </c>
      <c r="N765" s="122">
        <f t="shared" si="70"/>
        <v>0</v>
      </c>
      <c r="O765" s="122">
        <f t="shared" si="74"/>
        <v>0</v>
      </c>
      <c r="P765" s="123" t="str">
        <f t="shared" si="72"/>
        <v>TG zu Wenig</v>
      </c>
      <c r="Q765" s="123" t="str">
        <f t="shared" si="73"/>
        <v>GUV zu Wenig</v>
      </c>
      <c r="R765" s="127">
        <f t="shared" si="71"/>
        <v>0</v>
      </c>
    </row>
    <row r="766" spans="1:18" s="117" customFormat="1" x14ac:dyDescent="0.2">
      <c r="A766"/>
      <c r="B766"/>
      <c r="C766"/>
      <c r="D766"/>
      <c r="E766"/>
      <c r="F766"/>
      <c r="G766"/>
      <c r="H766"/>
      <c r="I766"/>
      <c r="J766"/>
      <c r="K766"/>
      <c r="L766" s="88"/>
      <c r="M766" s="130">
        <f t="shared" si="69"/>
        <v>0</v>
      </c>
      <c r="N766" s="122">
        <f t="shared" si="70"/>
        <v>0</v>
      </c>
      <c r="O766" s="122">
        <f t="shared" si="74"/>
        <v>0</v>
      </c>
      <c r="P766" s="123" t="str">
        <f t="shared" si="72"/>
        <v>TG zu Wenig</v>
      </c>
      <c r="Q766" s="123" t="str">
        <f t="shared" si="73"/>
        <v>GUV zu Wenig</v>
      </c>
      <c r="R766" s="127">
        <f t="shared" si="71"/>
        <v>0</v>
      </c>
    </row>
    <row r="767" spans="1:18" s="117" customFormat="1" x14ac:dyDescent="0.2">
      <c r="A767"/>
      <c r="B767"/>
      <c r="C767"/>
      <c r="D767"/>
      <c r="E767"/>
      <c r="F767"/>
      <c r="G767"/>
      <c r="H767"/>
      <c r="I767"/>
      <c r="J767"/>
      <c r="K767"/>
      <c r="L767" s="88"/>
      <c r="M767" s="130">
        <f t="shared" si="69"/>
        <v>0</v>
      </c>
      <c r="N767" s="122">
        <f t="shared" si="70"/>
        <v>0</v>
      </c>
      <c r="O767" s="122">
        <f t="shared" si="74"/>
        <v>0</v>
      </c>
      <c r="P767" s="123" t="str">
        <f t="shared" si="72"/>
        <v>TG zu Wenig</v>
      </c>
      <c r="Q767" s="123" t="str">
        <f t="shared" si="73"/>
        <v>GUV zu Wenig</v>
      </c>
      <c r="R767" s="127">
        <f t="shared" si="71"/>
        <v>0</v>
      </c>
    </row>
    <row r="768" spans="1:18" s="117" customFormat="1" x14ac:dyDescent="0.2">
      <c r="A768"/>
      <c r="B768"/>
      <c r="C768"/>
      <c r="D768"/>
      <c r="E768"/>
      <c r="F768"/>
      <c r="G768"/>
      <c r="H768"/>
      <c r="I768"/>
      <c r="J768"/>
      <c r="K768"/>
      <c r="L768" s="88"/>
      <c r="M768" s="130">
        <f t="shared" si="69"/>
        <v>0</v>
      </c>
      <c r="N768" s="122">
        <f t="shared" si="70"/>
        <v>0</v>
      </c>
      <c r="O768" s="122">
        <f t="shared" si="74"/>
        <v>0</v>
      </c>
      <c r="P768" s="123" t="str">
        <f t="shared" si="72"/>
        <v>TG zu Wenig</v>
      </c>
      <c r="Q768" s="123" t="str">
        <f t="shared" si="73"/>
        <v>GUV zu Wenig</v>
      </c>
      <c r="R768" s="127">
        <f t="shared" si="71"/>
        <v>0</v>
      </c>
    </row>
    <row r="769" spans="1:18" s="117" customFormat="1" x14ac:dyDescent="0.2">
      <c r="A769"/>
      <c r="B769"/>
      <c r="C769"/>
      <c r="D769"/>
      <c r="E769"/>
      <c r="F769"/>
      <c r="G769"/>
      <c r="H769"/>
      <c r="I769"/>
      <c r="J769"/>
      <c r="K769"/>
      <c r="L769" s="88"/>
      <c r="M769" s="130">
        <f t="shared" si="69"/>
        <v>0</v>
      </c>
      <c r="N769" s="122">
        <f t="shared" si="70"/>
        <v>0</v>
      </c>
      <c r="O769" s="122">
        <f t="shared" si="74"/>
        <v>0</v>
      </c>
      <c r="P769" s="123" t="str">
        <f t="shared" si="72"/>
        <v>TG zu Wenig</v>
      </c>
      <c r="Q769" s="123" t="str">
        <f t="shared" si="73"/>
        <v>GUV zu Wenig</v>
      </c>
      <c r="R769" s="127">
        <f t="shared" si="71"/>
        <v>0</v>
      </c>
    </row>
    <row r="770" spans="1:18" s="117" customFormat="1" x14ac:dyDescent="0.2">
      <c r="A770"/>
      <c r="B770"/>
      <c r="C770"/>
      <c r="D770"/>
      <c r="E770"/>
      <c r="F770"/>
      <c r="G770"/>
      <c r="H770"/>
      <c r="I770"/>
      <c r="J770"/>
      <c r="K770"/>
      <c r="L770" s="88"/>
      <c r="M770" s="130">
        <f t="shared" si="69"/>
        <v>0</v>
      </c>
      <c r="N770" s="122">
        <f t="shared" si="70"/>
        <v>0</v>
      </c>
      <c r="O770" s="122">
        <f t="shared" si="74"/>
        <v>0</v>
      </c>
      <c r="P770" s="123" t="str">
        <f t="shared" si="72"/>
        <v>TG zu Wenig</v>
      </c>
      <c r="Q770" s="123" t="str">
        <f t="shared" si="73"/>
        <v>GUV zu Wenig</v>
      </c>
      <c r="R770" s="127">
        <f t="shared" si="71"/>
        <v>0</v>
      </c>
    </row>
    <row r="771" spans="1:18" s="117" customFormat="1" x14ac:dyDescent="0.2">
      <c r="A771"/>
      <c r="B771"/>
      <c r="C771"/>
      <c r="D771"/>
      <c r="E771"/>
      <c r="F771"/>
      <c r="G771"/>
      <c r="H771"/>
      <c r="I771"/>
      <c r="J771"/>
      <c r="K771"/>
      <c r="L771" s="88"/>
      <c r="M771" s="130">
        <f t="shared" si="69"/>
        <v>0</v>
      </c>
      <c r="N771" s="122">
        <f t="shared" si="70"/>
        <v>0</v>
      </c>
      <c r="O771" s="122">
        <f t="shared" si="74"/>
        <v>0</v>
      </c>
      <c r="P771" s="123" t="str">
        <f t="shared" si="72"/>
        <v>TG zu Wenig</v>
      </c>
      <c r="Q771" s="123" t="str">
        <f t="shared" si="73"/>
        <v>GUV zu Wenig</v>
      </c>
      <c r="R771" s="127">
        <f t="shared" si="71"/>
        <v>0</v>
      </c>
    </row>
    <row r="772" spans="1:18" s="117" customFormat="1" x14ac:dyDescent="0.2">
      <c r="A772"/>
      <c r="B772"/>
      <c r="C772"/>
      <c r="D772"/>
      <c r="E772"/>
      <c r="F772"/>
      <c r="G772"/>
      <c r="H772"/>
      <c r="I772"/>
      <c r="J772"/>
      <c r="K772"/>
      <c r="L772" s="88"/>
      <c r="M772" s="130">
        <f t="shared" si="69"/>
        <v>0</v>
      </c>
      <c r="N772" s="122">
        <f t="shared" si="70"/>
        <v>0</v>
      </c>
      <c r="O772" s="122">
        <f t="shared" si="74"/>
        <v>0</v>
      </c>
      <c r="P772" s="123" t="str">
        <f t="shared" si="72"/>
        <v>TG zu Wenig</v>
      </c>
      <c r="Q772" s="123" t="str">
        <f t="shared" si="73"/>
        <v>GUV zu Wenig</v>
      </c>
      <c r="R772" s="127">
        <f t="shared" si="71"/>
        <v>0</v>
      </c>
    </row>
    <row r="773" spans="1:18" s="117" customFormat="1" x14ac:dyDescent="0.2">
      <c r="A773"/>
      <c r="B773"/>
      <c r="C773"/>
      <c r="D773"/>
      <c r="E773"/>
      <c r="F773"/>
      <c r="G773"/>
      <c r="H773"/>
      <c r="I773"/>
      <c r="J773"/>
      <c r="K773"/>
      <c r="L773" s="88"/>
      <c r="M773" s="130">
        <f t="shared" si="69"/>
        <v>0</v>
      </c>
      <c r="N773" s="122">
        <f t="shared" si="70"/>
        <v>0</v>
      </c>
      <c r="O773" s="122">
        <f t="shared" si="74"/>
        <v>0</v>
      </c>
      <c r="P773" s="123" t="str">
        <f t="shared" si="72"/>
        <v>TG zu Wenig</v>
      </c>
      <c r="Q773" s="123" t="str">
        <f t="shared" si="73"/>
        <v>GUV zu Wenig</v>
      </c>
      <c r="R773" s="127">
        <f t="shared" si="71"/>
        <v>0</v>
      </c>
    </row>
    <row r="774" spans="1:18" s="117" customFormat="1" x14ac:dyDescent="0.2">
      <c r="A774"/>
      <c r="B774"/>
      <c r="C774"/>
      <c r="D774"/>
      <c r="E774"/>
      <c r="F774"/>
      <c r="G774"/>
      <c r="H774"/>
      <c r="I774"/>
      <c r="J774"/>
      <c r="K774"/>
      <c r="L774" s="88"/>
      <c r="M774" s="130">
        <f t="shared" si="69"/>
        <v>0</v>
      </c>
      <c r="N774" s="122">
        <f t="shared" si="70"/>
        <v>0</v>
      </c>
      <c r="O774" s="122">
        <f t="shared" si="74"/>
        <v>0</v>
      </c>
      <c r="P774" s="123" t="str">
        <f t="shared" si="72"/>
        <v>TG zu Wenig</v>
      </c>
      <c r="Q774" s="123" t="str">
        <f t="shared" si="73"/>
        <v>GUV zu Wenig</v>
      </c>
      <c r="R774" s="127">
        <f t="shared" si="71"/>
        <v>0</v>
      </c>
    </row>
    <row r="775" spans="1:18" s="117" customFormat="1" x14ac:dyDescent="0.2">
      <c r="A775"/>
      <c r="B775"/>
      <c r="C775"/>
      <c r="D775"/>
      <c r="E775"/>
      <c r="F775"/>
      <c r="G775"/>
      <c r="H775"/>
      <c r="I775"/>
      <c r="J775"/>
      <c r="K775"/>
      <c r="L775" s="88"/>
      <c r="M775" s="130">
        <f t="shared" si="69"/>
        <v>0</v>
      </c>
      <c r="N775" s="122">
        <f t="shared" si="70"/>
        <v>0</v>
      </c>
      <c r="O775" s="122">
        <f t="shared" si="74"/>
        <v>0</v>
      </c>
      <c r="P775" s="123" t="str">
        <f t="shared" si="72"/>
        <v>TG zu Wenig</v>
      </c>
      <c r="Q775" s="123" t="str">
        <f t="shared" si="73"/>
        <v>GUV zu Wenig</v>
      </c>
      <c r="R775" s="127">
        <f t="shared" si="71"/>
        <v>0</v>
      </c>
    </row>
    <row r="776" spans="1:18" s="117" customFormat="1" x14ac:dyDescent="0.2">
      <c r="A776"/>
      <c r="B776"/>
      <c r="C776"/>
      <c r="D776"/>
      <c r="E776"/>
      <c r="F776"/>
      <c r="G776"/>
      <c r="H776"/>
      <c r="I776"/>
      <c r="J776"/>
      <c r="K776"/>
      <c r="L776" s="88"/>
      <c r="M776" s="130">
        <f t="shared" si="69"/>
        <v>0</v>
      </c>
      <c r="N776" s="122">
        <f t="shared" si="70"/>
        <v>0</v>
      </c>
      <c r="O776" s="122">
        <f t="shared" si="74"/>
        <v>0</v>
      </c>
      <c r="P776" s="123" t="str">
        <f t="shared" si="72"/>
        <v>TG zu Wenig</v>
      </c>
      <c r="Q776" s="123" t="str">
        <f t="shared" si="73"/>
        <v>GUV zu Wenig</v>
      </c>
      <c r="R776" s="127">
        <f t="shared" si="71"/>
        <v>0</v>
      </c>
    </row>
    <row r="777" spans="1:18" s="117" customFormat="1" x14ac:dyDescent="0.2">
      <c r="A777"/>
      <c r="B777"/>
      <c r="C777"/>
      <c r="D777"/>
      <c r="E777"/>
      <c r="F777"/>
      <c r="G777"/>
      <c r="H777"/>
      <c r="I777"/>
      <c r="J777"/>
      <c r="K777"/>
      <c r="L777" s="88"/>
      <c r="M777" s="130">
        <f t="shared" si="69"/>
        <v>0</v>
      </c>
      <c r="N777" s="122">
        <f t="shared" si="70"/>
        <v>0</v>
      </c>
      <c r="O777" s="122">
        <f t="shared" si="74"/>
        <v>0</v>
      </c>
      <c r="P777" s="123" t="str">
        <f t="shared" si="72"/>
        <v>TG zu Wenig</v>
      </c>
      <c r="Q777" s="123" t="str">
        <f t="shared" si="73"/>
        <v>GUV zu Wenig</v>
      </c>
      <c r="R777" s="127">
        <f t="shared" si="71"/>
        <v>0</v>
      </c>
    </row>
    <row r="778" spans="1:18" s="117" customFormat="1" x14ac:dyDescent="0.2">
      <c r="A778"/>
      <c r="B778"/>
      <c r="C778"/>
      <c r="D778"/>
      <c r="E778"/>
      <c r="F778"/>
      <c r="G778"/>
      <c r="H778"/>
      <c r="I778"/>
      <c r="J778"/>
      <c r="K778"/>
      <c r="L778" s="88"/>
      <c r="M778" s="130">
        <f t="shared" si="69"/>
        <v>0</v>
      </c>
      <c r="N778" s="122">
        <f t="shared" si="70"/>
        <v>0</v>
      </c>
      <c r="O778" s="122">
        <f t="shared" si="74"/>
        <v>0</v>
      </c>
      <c r="P778" s="123" t="str">
        <f t="shared" si="72"/>
        <v>TG zu Wenig</v>
      </c>
      <c r="Q778" s="123" t="str">
        <f t="shared" si="73"/>
        <v>GUV zu Wenig</v>
      </c>
      <c r="R778" s="127">
        <f t="shared" si="71"/>
        <v>0</v>
      </c>
    </row>
    <row r="779" spans="1:18" s="117" customFormat="1" x14ac:dyDescent="0.2">
      <c r="A779"/>
      <c r="B779"/>
      <c r="C779"/>
      <c r="D779"/>
      <c r="E779"/>
      <c r="F779"/>
      <c r="G779"/>
      <c r="H779"/>
      <c r="I779"/>
      <c r="J779"/>
      <c r="K779"/>
      <c r="L779" s="89"/>
      <c r="M779" s="130">
        <f t="shared" ref="M779:M842" si="75">IF(G779="GUV",I779,0)</f>
        <v>0</v>
      </c>
      <c r="N779" s="122">
        <f t="shared" si="70"/>
        <v>0</v>
      </c>
      <c r="O779" s="122">
        <f t="shared" si="74"/>
        <v>0</v>
      </c>
      <c r="P779" s="123" t="str">
        <f t="shared" si="72"/>
        <v>TG zu Wenig</v>
      </c>
      <c r="Q779" s="123" t="str">
        <f t="shared" si="73"/>
        <v>GUV zu Wenig</v>
      </c>
      <c r="R779" s="127">
        <f t="shared" si="71"/>
        <v>0</v>
      </c>
    </row>
    <row r="780" spans="1:18" s="117" customFormat="1" x14ac:dyDescent="0.2">
      <c r="A780"/>
      <c r="B780"/>
      <c r="C780"/>
      <c r="D780"/>
      <c r="E780"/>
      <c r="F780"/>
      <c r="G780"/>
      <c r="H780"/>
      <c r="I780"/>
      <c r="J780"/>
      <c r="K780"/>
      <c r="L780" s="89"/>
      <c r="M780" s="130">
        <f t="shared" si="75"/>
        <v>0</v>
      </c>
      <c r="N780" s="122">
        <f t="shared" ref="N780:N843" si="76">IF(G780&gt;0,I780+N779,N779)</f>
        <v>0</v>
      </c>
      <c r="O780" s="122">
        <f t="shared" si="74"/>
        <v>0</v>
      </c>
      <c r="P780" s="123" t="str">
        <f t="shared" si="72"/>
        <v>TG zu Wenig</v>
      </c>
      <c r="Q780" s="123" t="str">
        <f t="shared" si="73"/>
        <v>GUV zu Wenig</v>
      </c>
      <c r="R780" s="127">
        <f t="shared" ref="R780:R843" si="77">IF(G780="GUV",1+R779,R779)</f>
        <v>0</v>
      </c>
    </row>
    <row r="781" spans="1:18" s="117" customFormat="1" x14ac:dyDescent="0.2">
      <c r="A781"/>
      <c r="B781"/>
      <c r="C781"/>
      <c r="D781"/>
      <c r="E781"/>
      <c r="F781"/>
      <c r="G781"/>
      <c r="H781"/>
      <c r="I781"/>
      <c r="J781"/>
      <c r="K781"/>
      <c r="L781" s="89"/>
      <c r="M781" s="130">
        <f t="shared" si="75"/>
        <v>0</v>
      </c>
      <c r="N781" s="122">
        <f t="shared" si="76"/>
        <v>0</v>
      </c>
      <c r="O781" s="122">
        <f t="shared" si="74"/>
        <v>0</v>
      </c>
      <c r="P781" s="123" t="str">
        <f t="shared" si="72"/>
        <v>TG zu Wenig</v>
      </c>
      <c r="Q781" s="123" t="str">
        <f t="shared" si="73"/>
        <v>GUV zu Wenig</v>
      </c>
      <c r="R781" s="127">
        <f t="shared" si="77"/>
        <v>0</v>
      </c>
    </row>
    <row r="782" spans="1:18" s="117" customFormat="1" x14ac:dyDescent="0.2">
      <c r="A782"/>
      <c r="B782"/>
      <c r="C782"/>
      <c r="D782"/>
      <c r="E782"/>
      <c r="F782"/>
      <c r="G782"/>
      <c r="H782"/>
      <c r="I782"/>
      <c r="J782"/>
      <c r="K782"/>
      <c r="L782" s="89"/>
      <c r="M782" s="130">
        <f t="shared" si="75"/>
        <v>0</v>
      </c>
      <c r="N782" s="122">
        <f t="shared" si="76"/>
        <v>0</v>
      </c>
      <c r="O782" s="122">
        <f t="shared" si="74"/>
        <v>0</v>
      </c>
      <c r="P782" s="123" t="str">
        <f t="shared" ref="P782:P845" si="78">IF(N782&gt;=$N$2,"TG OK","TG zu Wenig")</f>
        <v>TG zu Wenig</v>
      </c>
      <c r="Q782" s="123" t="str">
        <f t="shared" ref="Q782:Q845" si="79">IF(O782&gt;=$N$3,"GUV OK","GUV zu Wenig")</f>
        <v>GUV zu Wenig</v>
      </c>
      <c r="R782" s="127">
        <f t="shared" si="77"/>
        <v>0</v>
      </c>
    </row>
    <row r="783" spans="1:18" s="117" customFormat="1" x14ac:dyDescent="0.2">
      <c r="A783"/>
      <c r="B783"/>
      <c r="C783"/>
      <c r="D783"/>
      <c r="E783"/>
      <c r="F783"/>
      <c r="G783"/>
      <c r="H783"/>
      <c r="I783"/>
      <c r="J783"/>
      <c r="K783"/>
      <c r="L783" s="89"/>
      <c r="M783" s="130">
        <f t="shared" si="75"/>
        <v>0</v>
      </c>
      <c r="N783" s="122">
        <f t="shared" si="76"/>
        <v>0</v>
      </c>
      <c r="O783" s="122">
        <f t="shared" si="74"/>
        <v>0</v>
      </c>
      <c r="P783" s="123" t="str">
        <f t="shared" si="78"/>
        <v>TG zu Wenig</v>
      </c>
      <c r="Q783" s="123" t="str">
        <f t="shared" si="79"/>
        <v>GUV zu Wenig</v>
      </c>
      <c r="R783" s="127">
        <f t="shared" si="77"/>
        <v>0</v>
      </c>
    </row>
    <row r="784" spans="1:18" s="117" customFormat="1" x14ac:dyDescent="0.2">
      <c r="A784"/>
      <c r="B784"/>
      <c r="C784"/>
      <c r="D784"/>
      <c r="E784"/>
      <c r="F784"/>
      <c r="G784"/>
      <c r="H784"/>
      <c r="I784"/>
      <c r="J784"/>
      <c r="K784"/>
      <c r="L784" s="89"/>
      <c r="M784" s="130">
        <f t="shared" si="75"/>
        <v>0</v>
      </c>
      <c r="N784" s="122">
        <f t="shared" si="76"/>
        <v>0</v>
      </c>
      <c r="O784" s="122">
        <f t="shared" si="74"/>
        <v>0</v>
      </c>
      <c r="P784" s="123" t="str">
        <f t="shared" si="78"/>
        <v>TG zu Wenig</v>
      </c>
      <c r="Q784" s="123" t="str">
        <f t="shared" si="79"/>
        <v>GUV zu Wenig</v>
      </c>
      <c r="R784" s="127">
        <f t="shared" si="77"/>
        <v>0</v>
      </c>
    </row>
    <row r="785" spans="1:18" s="117" customFormat="1" x14ac:dyDescent="0.2">
      <c r="A785"/>
      <c r="B785"/>
      <c r="C785"/>
      <c r="D785"/>
      <c r="E785"/>
      <c r="F785"/>
      <c r="G785"/>
      <c r="H785"/>
      <c r="I785"/>
      <c r="J785"/>
      <c r="K785"/>
      <c r="L785" s="89"/>
      <c r="M785" s="130">
        <f t="shared" si="75"/>
        <v>0</v>
      </c>
      <c r="N785" s="122">
        <f t="shared" si="76"/>
        <v>0</v>
      </c>
      <c r="O785" s="122">
        <f t="shared" si="74"/>
        <v>0</v>
      </c>
      <c r="P785" s="123" t="str">
        <f t="shared" si="78"/>
        <v>TG zu Wenig</v>
      </c>
      <c r="Q785" s="123" t="str">
        <f t="shared" si="79"/>
        <v>GUV zu Wenig</v>
      </c>
      <c r="R785" s="127">
        <f t="shared" si="77"/>
        <v>0</v>
      </c>
    </row>
    <row r="786" spans="1:18" s="117" customFormat="1" x14ac:dyDescent="0.2">
      <c r="A786"/>
      <c r="B786"/>
      <c r="C786"/>
      <c r="D786"/>
      <c r="E786"/>
      <c r="F786"/>
      <c r="G786"/>
      <c r="H786"/>
      <c r="I786"/>
      <c r="J786"/>
      <c r="K786"/>
      <c r="L786" s="89"/>
      <c r="M786" s="130">
        <f t="shared" si="75"/>
        <v>0</v>
      </c>
      <c r="N786" s="122">
        <f t="shared" si="76"/>
        <v>0</v>
      </c>
      <c r="O786" s="122">
        <f t="shared" si="74"/>
        <v>0</v>
      </c>
      <c r="P786" s="123" t="str">
        <f t="shared" si="78"/>
        <v>TG zu Wenig</v>
      </c>
      <c r="Q786" s="123" t="str">
        <f t="shared" si="79"/>
        <v>GUV zu Wenig</v>
      </c>
      <c r="R786" s="127">
        <f t="shared" si="77"/>
        <v>0</v>
      </c>
    </row>
    <row r="787" spans="1:18" s="117" customFormat="1" x14ac:dyDescent="0.2">
      <c r="A787"/>
      <c r="B787"/>
      <c r="C787"/>
      <c r="D787"/>
      <c r="E787"/>
      <c r="F787"/>
      <c r="G787"/>
      <c r="H787"/>
      <c r="I787"/>
      <c r="J787"/>
      <c r="K787"/>
      <c r="L787" s="89"/>
      <c r="M787" s="130">
        <f t="shared" si="75"/>
        <v>0</v>
      </c>
      <c r="N787" s="122">
        <f t="shared" si="76"/>
        <v>0</v>
      </c>
      <c r="O787" s="122">
        <f t="shared" si="74"/>
        <v>0</v>
      </c>
      <c r="P787" s="123" t="str">
        <f t="shared" si="78"/>
        <v>TG zu Wenig</v>
      </c>
      <c r="Q787" s="123" t="str">
        <f t="shared" si="79"/>
        <v>GUV zu Wenig</v>
      </c>
      <c r="R787" s="127">
        <f t="shared" si="77"/>
        <v>0</v>
      </c>
    </row>
    <row r="788" spans="1:18" s="117" customFormat="1" x14ac:dyDescent="0.2">
      <c r="A788"/>
      <c r="B788"/>
      <c r="C788"/>
      <c r="D788"/>
      <c r="E788"/>
      <c r="F788"/>
      <c r="G788"/>
      <c r="H788"/>
      <c r="I788"/>
      <c r="J788"/>
      <c r="K788"/>
      <c r="L788" s="89"/>
      <c r="M788" s="130">
        <f t="shared" si="75"/>
        <v>0</v>
      </c>
      <c r="N788" s="122">
        <f t="shared" si="76"/>
        <v>0</v>
      </c>
      <c r="O788" s="122">
        <f t="shared" si="74"/>
        <v>0</v>
      </c>
      <c r="P788" s="123" t="str">
        <f t="shared" si="78"/>
        <v>TG zu Wenig</v>
      </c>
      <c r="Q788" s="123" t="str">
        <f t="shared" si="79"/>
        <v>GUV zu Wenig</v>
      </c>
      <c r="R788" s="127">
        <f t="shared" si="77"/>
        <v>0</v>
      </c>
    </row>
    <row r="789" spans="1:18" s="117" customFormat="1" x14ac:dyDescent="0.2">
      <c r="A789"/>
      <c r="B789"/>
      <c r="C789"/>
      <c r="D789"/>
      <c r="E789"/>
      <c r="F789"/>
      <c r="G789"/>
      <c r="H789"/>
      <c r="I789"/>
      <c r="J789"/>
      <c r="K789"/>
      <c r="L789" s="89"/>
      <c r="M789" s="130">
        <f t="shared" si="75"/>
        <v>0</v>
      </c>
      <c r="N789" s="122">
        <f t="shared" si="76"/>
        <v>0</v>
      </c>
      <c r="O789" s="122">
        <f t="shared" si="74"/>
        <v>0</v>
      </c>
      <c r="P789" s="123" t="str">
        <f t="shared" si="78"/>
        <v>TG zu Wenig</v>
      </c>
      <c r="Q789" s="123" t="str">
        <f t="shared" si="79"/>
        <v>GUV zu Wenig</v>
      </c>
      <c r="R789" s="127">
        <f t="shared" si="77"/>
        <v>0</v>
      </c>
    </row>
    <row r="790" spans="1:18" s="117" customFormat="1" x14ac:dyDescent="0.2">
      <c r="A790"/>
      <c r="B790"/>
      <c r="C790"/>
      <c r="D790"/>
      <c r="E790"/>
      <c r="F790"/>
      <c r="G790"/>
      <c r="H790"/>
      <c r="I790"/>
      <c r="J790"/>
      <c r="K790"/>
      <c r="L790" s="89"/>
      <c r="M790" s="130">
        <f t="shared" si="75"/>
        <v>0</v>
      </c>
      <c r="N790" s="122">
        <f t="shared" si="76"/>
        <v>0</v>
      </c>
      <c r="O790" s="122">
        <f t="shared" si="74"/>
        <v>0</v>
      </c>
      <c r="P790" s="123" t="str">
        <f t="shared" si="78"/>
        <v>TG zu Wenig</v>
      </c>
      <c r="Q790" s="123" t="str">
        <f t="shared" si="79"/>
        <v>GUV zu Wenig</v>
      </c>
      <c r="R790" s="127">
        <f t="shared" si="77"/>
        <v>0</v>
      </c>
    </row>
    <row r="791" spans="1:18" s="117" customFormat="1" x14ac:dyDescent="0.2">
      <c r="A791"/>
      <c r="B791"/>
      <c r="C791"/>
      <c r="D791"/>
      <c r="E791"/>
      <c r="F791"/>
      <c r="G791"/>
      <c r="H791"/>
      <c r="I791"/>
      <c r="J791"/>
      <c r="K791"/>
      <c r="L791" s="89"/>
      <c r="M791" s="130">
        <f t="shared" si="75"/>
        <v>0</v>
      </c>
      <c r="N791" s="122">
        <f t="shared" si="76"/>
        <v>0</v>
      </c>
      <c r="O791" s="122">
        <f t="shared" si="74"/>
        <v>0</v>
      </c>
      <c r="P791" s="123" t="str">
        <f t="shared" si="78"/>
        <v>TG zu Wenig</v>
      </c>
      <c r="Q791" s="123" t="str">
        <f t="shared" si="79"/>
        <v>GUV zu Wenig</v>
      </c>
      <c r="R791" s="127">
        <f t="shared" si="77"/>
        <v>0</v>
      </c>
    </row>
    <row r="792" spans="1:18" s="117" customFormat="1" x14ac:dyDescent="0.2">
      <c r="A792"/>
      <c r="B792"/>
      <c r="C792"/>
      <c r="D792"/>
      <c r="E792"/>
      <c r="F792"/>
      <c r="G792"/>
      <c r="H792"/>
      <c r="I792"/>
      <c r="J792"/>
      <c r="K792"/>
      <c r="L792" s="89"/>
      <c r="M792" s="130">
        <f t="shared" si="75"/>
        <v>0</v>
      </c>
      <c r="N792" s="122">
        <f t="shared" si="76"/>
        <v>0</v>
      </c>
      <c r="O792" s="122">
        <f t="shared" si="74"/>
        <v>0</v>
      </c>
      <c r="P792" s="123" t="str">
        <f t="shared" si="78"/>
        <v>TG zu Wenig</v>
      </c>
      <c r="Q792" s="123" t="str">
        <f t="shared" si="79"/>
        <v>GUV zu Wenig</v>
      </c>
      <c r="R792" s="127">
        <f t="shared" si="77"/>
        <v>0</v>
      </c>
    </row>
    <row r="793" spans="1:18" s="117" customFormat="1" x14ac:dyDescent="0.2">
      <c r="A793"/>
      <c r="B793"/>
      <c r="C793"/>
      <c r="D793"/>
      <c r="E793"/>
      <c r="F793"/>
      <c r="G793"/>
      <c r="H793"/>
      <c r="I793"/>
      <c r="J793"/>
      <c r="K793"/>
      <c r="L793" s="89"/>
      <c r="M793" s="130">
        <f t="shared" si="75"/>
        <v>0</v>
      </c>
      <c r="N793" s="122">
        <f t="shared" si="76"/>
        <v>0</v>
      </c>
      <c r="O793" s="122">
        <f t="shared" si="74"/>
        <v>0</v>
      </c>
      <c r="P793" s="123" t="str">
        <f t="shared" si="78"/>
        <v>TG zu Wenig</v>
      </c>
      <c r="Q793" s="123" t="str">
        <f t="shared" si="79"/>
        <v>GUV zu Wenig</v>
      </c>
      <c r="R793" s="127">
        <f t="shared" si="77"/>
        <v>0</v>
      </c>
    </row>
    <row r="794" spans="1:18" s="117" customFormat="1" x14ac:dyDescent="0.2">
      <c r="A794"/>
      <c r="B794"/>
      <c r="C794"/>
      <c r="D794"/>
      <c r="E794"/>
      <c r="F794"/>
      <c r="G794"/>
      <c r="H794"/>
      <c r="I794"/>
      <c r="J794"/>
      <c r="K794"/>
      <c r="L794" s="89"/>
      <c r="M794" s="130">
        <f t="shared" si="75"/>
        <v>0</v>
      </c>
      <c r="N794" s="122">
        <f t="shared" si="76"/>
        <v>0</v>
      </c>
      <c r="O794" s="122">
        <f t="shared" si="74"/>
        <v>0</v>
      </c>
      <c r="P794" s="123" t="str">
        <f t="shared" si="78"/>
        <v>TG zu Wenig</v>
      </c>
      <c r="Q794" s="123" t="str">
        <f t="shared" si="79"/>
        <v>GUV zu Wenig</v>
      </c>
      <c r="R794" s="127">
        <f t="shared" si="77"/>
        <v>0</v>
      </c>
    </row>
    <row r="795" spans="1:18" s="117" customFormat="1" x14ac:dyDescent="0.2">
      <c r="A795"/>
      <c r="B795"/>
      <c r="C795"/>
      <c r="D795"/>
      <c r="E795"/>
      <c r="F795"/>
      <c r="G795"/>
      <c r="H795"/>
      <c r="I795"/>
      <c r="J795"/>
      <c r="K795"/>
      <c r="L795" s="89"/>
      <c r="M795" s="130">
        <f t="shared" si="75"/>
        <v>0</v>
      </c>
      <c r="N795" s="122">
        <f t="shared" si="76"/>
        <v>0</v>
      </c>
      <c r="O795" s="122">
        <f t="shared" si="74"/>
        <v>0</v>
      </c>
      <c r="P795" s="123" t="str">
        <f t="shared" si="78"/>
        <v>TG zu Wenig</v>
      </c>
      <c r="Q795" s="123" t="str">
        <f t="shared" si="79"/>
        <v>GUV zu Wenig</v>
      </c>
      <c r="R795" s="127">
        <f t="shared" si="77"/>
        <v>0</v>
      </c>
    </row>
    <row r="796" spans="1:18" s="117" customFormat="1" x14ac:dyDescent="0.2">
      <c r="A796"/>
      <c r="B796"/>
      <c r="C796"/>
      <c r="D796"/>
      <c r="E796"/>
      <c r="F796"/>
      <c r="G796"/>
      <c r="H796"/>
      <c r="I796"/>
      <c r="J796"/>
      <c r="K796"/>
      <c r="L796" s="89"/>
      <c r="M796" s="130">
        <f t="shared" si="75"/>
        <v>0</v>
      </c>
      <c r="N796" s="122">
        <f t="shared" si="76"/>
        <v>0</v>
      </c>
      <c r="O796" s="122">
        <f t="shared" si="74"/>
        <v>0</v>
      </c>
      <c r="P796" s="123" t="str">
        <f t="shared" si="78"/>
        <v>TG zu Wenig</v>
      </c>
      <c r="Q796" s="123" t="str">
        <f t="shared" si="79"/>
        <v>GUV zu Wenig</v>
      </c>
      <c r="R796" s="127">
        <f t="shared" si="77"/>
        <v>0</v>
      </c>
    </row>
    <row r="797" spans="1:18" s="117" customFormat="1" x14ac:dyDescent="0.2">
      <c r="A797"/>
      <c r="B797"/>
      <c r="C797"/>
      <c r="D797"/>
      <c r="E797"/>
      <c r="F797"/>
      <c r="G797"/>
      <c r="H797"/>
      <c r="I797"/>
      <c r="J797"/>
      <c r="K797"/>
      <c r="L797" s="89"/>
      <c r="M797" s="130">
        <f t="shared" si="75"/>
        <v>0</v>
      </c>
      <c r="N797" s="122">
        <f t="shared" si="76"/>
        <v>0</v>
      </c>
      <c r="O797" s="122">
        <f t="shared" si="74"/>
        <v>0</v>
      </c>
      <c r="P797" s="123" t="str">
        <f t="shared" si="78"/>
        <v>TG zu Wenig</v>
      </c>
      <c r="Q797" s="123" t="str">
        <f t="shared" si="79"/>
        <v>GUV zu Wenig</v>
      </c>
      <c r="R797" s="127">
        <f t="shared" si="77"/>
        <v>0</v>
      </c>
    </row>
    <row r="798" spans="1:18" s="117" customFormat="1" x14ac:dyDescent="0.2">
      <c r="A798"/>
      <c r="B798"/>
      <c r="C798"/>
      <c r="D798"/>
      <c r="E798"/>
      <c r="F798"/>
      <c r="G798"/>
      <c r="H798"/>
      <c r="I798"/>
      <c r="J798"/>
      <c r="K798"/>
      <c r="L798" s="89"/>
      <c r="M798" s="130">
        <f t="shared" si="75"/>
        <v>0</v>
      </c>
      <c r="N798" s="122">
        <f t="shared" si="76"/>
        <v>0</v>
      </c>
      <c r="O798" s="122">
        <f t="shared" si="74"/>
        <v>0</v>
      </c>
      <c r="P798" s="123" t="str">
        <f t="shared" si="78"/>
        <v>TG zu Wenig</v>
      </c>
      <c r="Q798" s="123" t="str">
        <f t="shared" si="79"/>
        <v>GUV zu Wenig</v>
      </c>
      <c r="R798" s="127">
        <f t="shared" si="77"/>
        <v>0</v>
      </c>
    </row>
    <row r="799" spans="1:18" s="117" customFormat="1" x14ac:dyDescent="0.2">
      <c r="A799"/>
      <c r="B799"/>
      <c r="C799"/>
      <c r="D799"/>
      <c r="E799"/>
      <c r="F799"/>
      <c r="G799"/>
      <c r="H799"/>
      <c r="I799"/>
      <c r="J799"/>
      <c r="K799"/>
      <c r="L799" s="89"/>
      <c r="M799" s="130">
        <f t="shared" si="75"/>
        <v>0</v>
      </c>
      <c r="N799" s="122">
        <f t="shared" si="76"/>
        <v>0</v>
      </c>
      <c r="O799" s="122">
        <f t="shared" si="74"/>
        <v>0</v>
      </c>
      <c r="P799" s="123" t="str">
        <f t="shared" si="78"/>
        <v>TG zu Wenig</v>
      </c>
      <c r="Q799" s="123" t="str">
        <f t="shared" si="79"/>
        <v>GUV zu Wenig</v>
      </c>
      <c r="R799" s="127">
        <f t="shared" si="77"/>
        <v>0</v>
      </c>
    </row>
    <row r="800" spans="1:18" s="117" customFormat="1" x14ac:dyDescent="0.2">
      <c r="A800"/>
      <c r="B800"/>
      <c r="C800"/>
      <c r="D800"/>
      <c r="E800"/>
      <c r="F800"/>
      <c r="G800"/>
      <c r="H800"/>
      <c r="I800"/>
      <c r="J800"/>
      <c r="K800"/>
      <c r="L800" s="89"/>
      <c r="M800" s="130">
        <f t="shared" si="75"/>
        <v>0</v>
      </c>
      <c r="N800" s="122">
        <f t="shared" si="76"/>
        <v>0</v>
      </c>
      <c r="O800" s="122">
        <f t="shared" si="74"/>
        <v>0</v>
      </c>
      <c r="P800" s="123" t="str">
        <f t="shared" si="78"/>
        <v>TG zu Wenig</v>
      </c>
      <c r="Q800" s="123" t="str">
        <f t="shared" si="79"/>
        <v>GUV zu Wenig</v>
      </c>
      <c r="R800" s="127">
        <f t="shared" si="77"/>
        <v>0</v>
      </c>
    </row>
    <row r="801" spans="1:18" s="117" customFormat="1" x14ac:dyDescent="0.2">
      <c r="A801"/>
      <c r="B801"/>
      <c r="C801"/>
      <c r="D801"/>
      <c r="E801"/>
      <c r="F801"/>
      <c r="G801"/>
      <c r="H801"/>
      <c r="I801"/>
      <c r="J801"/>
      <c r="K801"/>
      <c r="L801" s="89"/>
      <c r="M801" s="130">
        <f t="shared" si="75"/>
        <v>0</v>
      </c>
      <c r="N801" s="122">
        <f t="shared" si="76"/>
        <v>0</v>
      </c>
      <c r="O801" s="122">
        <f t="shared" si="74"/>
        <v>0</v>
      </c>
      <c r="P801" s="123" t="str">
        <f t="shared" si="78"/>
        <v>TG zu Wenig</v>
      </c>
      <c r="Q801" s="123" t="str">
        <f t="shared" si="79"/>
        <v>GUV zu Wenig</v>
      </c>
      <c r="R801" s="127">
        <f t="shared" si="77"/>
        <v>0</v>
      </c>
    </row>
    <row r="802" spans="1:18" s="117" customFormat="1" x14ac:dyDescent="0.2">
      <c r="A802"/>
      <c r="B802"/>
      <c r="C802"/>
      <c r="D802"/>
      <c r="E802"/>
      <c r="F802"/>
      <c r="G802"/>
      <c r="H802"/>
      <c r="I802"/>
      <c r="J802"/>
      <c r="K802"/>
      <c r="L802" s="89"/>
      <c r="M802" s="130">
        <f t="shared" si="75"/>
        <v>0</v>
      </c>
      <c r="N802" s="122">
        <f t="shared" si="76"/>
        <v>0</v>
      </c>
      <c r="O802" s="122">
        <f t="shared" si="74"/>
        <v>0</v>
      </c>
      <c r="P802" s="123" t="str">
        <f t="shared" si="78"/>
        <v>TG zu Wenig</v>
      </c>
      <c r="Q802" s="123" t="str">
        <f t="shared" si="79"/>
        <v>GUV zu Wenig</v>
      </c>
      <c r="R802" s="127">
        <f t="shared" si="77"/>
        <v>0</v>
      </c>
    </row>
    <row r="803" spans="1:18" s="117" customFormat="1" x14ac:dyDescent="0.2">
      <c r="A803"/>
      <c r="B803"/>
      <c r="C803"/>
      <c r="D803"/>
      <c r="E803"/>
      <c r="F803"/>
      <c r="G803"/>
      <c r="H803"/>
      <c r="I803"/>
      <c r="J803"/>
      <c r="K803"/>
      <c r="L803" s="89"/>
      <c r="M803" s="130">
        <f t="shared" si="75"/>
        <v>0</v>
      </c>
      <c r="N803" s="122">
        <f t="shared" si="76"/>
        <v>0</v>
      </c>
      <c r="O803" s="122">
        <f t="shared" si="74"/>
        <v>0</v>
      </c>
      <c r="P803" s="123" t="str">
        <f t="shared" si="78"/>
        <v>TG zu Wenig</v>
      </c>
      <c r="Q803" s="123" t="str">
        <f t="shared" si="79"/>
        <v>GUV zu Wenig</v>
      </c>
      <c r="R803" s="127">
        <f t="shared" si="77"/>
        <v>0</v>
      </c>
    </row>
    <row r="804" spans="1:18" s="117" customFormat="1" x14ac:dyDescent="0.2">
      <c r="A804"/>
      <c r="B804"/>
      <c r="C804"/>
      <c r="D804"/>
      <c r="E804"/>
      <c r="F804"/>
      <c r="G804"/>
      <c r="H804"/>
      <c r="I804"/>
      <c r="J804"/>
      <c r="K804"/>
      <c r="L804" s="89"/>
      <c r="M804" s="130">
        <f t="shared" si="75"/>
        <v>0</v>
      </c>
      <c r="N804" s="122">
        <f t="shared" si="76"/>
        <v>0</v>
      </c>
      <c r="O804" s="122">
        <f t="shared" si="74"/>
        <v>0</v>
      </c>
      <c r="P804" s="123" t="str">
        <f t="shared" si="78"/>
        <v>TG zu Wenig</v>
      </c>
      <c r="Q804" s="123" t="str">
        <f t="shared" si="79"/>
        <v>GUV zu Wenig</v>
      </c>
      <c r="R804" s="127">
        <f t="shared" si="77"/>
        <v>0</v>
      </c>
    </row>
    <row r="805" spans="1:18" s="117" customFormat="1" x14ac:dyDescent="0.2">
      <c r="A805"/>
      <c r="B805"/>
      <c r="C805"/>
      <c r="D805"/>
      <c r="E805"/>
      <c r="F805"/>
      <c r="G805"/>
      <c r="H805"/>
      <c r="I805"/>
      <c r="J805"/>
      <c r="K805"/>
      <c r="L805" s="89"/>
      <c r="M805" s="130">
        <f t="shared" si="75"/>
        <v>0</v>
      </c>
      <c r="N805" s="122">
        <f t="shared" si="76"/>
        <v>0</v>
      </c>
      <c r="O805" s="122">
        <f t="shared" si="74"/>
        <v>0</v>
      </c>
      <c r="P805" s="123" t="str">
        <f t="shared" si="78"/>
        <v>TG zu Wenig</v>
      </c>
      <c r="Q805" s="123" t="str">
        <f t="shared" si="79"/>
        <v>GUV zu Wenig</v>
      </c>
      <c r="R805" s="127">
        <f t="shared" si="77"/>
        <v>0</v>
      </c>
    </row>
    <row r="806" spans="1:18" s="117" customFormat="1" x14ac:dyDescent="0.2">
      <c r="A806"/>
      <c r="B806"/>
      <c r="C806"/>
      <c r="D806"/>
      <c r="E806"/>
      <c r="F806"/>
      <c r="G806"/>
      <c r="H806"/>
      <c r="I806"/>
      <c r="J806"/>
      <c r="K806"/>
      <c r="L806" s="89"/>
      <c r="M806" s="130">
        <f t="shared" si="75"/>
        <v>0</v>
      </c>
      <c r="N806" s="122">
        <f t="shared" si="76"/>
        <v>0</v>
      </c>
      <c r="O806" s="122">
        <f t="shared" si="74"/>
        <v>0</v>
      </c>
      <c r="P806" s="123" t="str">
        <f t="shared" si="78"/>
        <v>TG zu Wenig</v>
      </c>
      <c r="Q806" s="123" t="str">
        <f t="shared" si="79"/>
        <v>GUV zu Wenig</v>
      </c>
      <c r="R806" s="127">
        <f t="shared" si="77"/>
        <v>0</v>
      </c>
    </row>
    <row r="807" spans="1:18" s="117" customFormat="1" x14ac:dyDescent="0.2">
      <c r="A807"/>
      <c r="B807"/>
      <c r="C807"/>
      <c r="D807"/>
      <c r="E807"/>
      <c r="F807"/>
      <c r="G807"/>
      <c r="H807"/>
      <c r="I807"/>
      <c r="J807"/>
      <c r="K807"/>
      <c r="L807" s="89"/>
      <c r="M807" s="130">
        <f t="shared" si="75"/>
        <v>0</v>
      </c>
      <c r="N807" s="122">
        <f t="shared" si="76"/>
        <v>0</v>
      </c>
      <c r="O807" s="122">
        <f t="shared" si="74"/>
        <v>0</v>
      </c>
      <c r="P807" s="123" t="str">
        <f t="shared" si="78"/>
        <v>TG zu Wenig</v>
      </c>
      <c r="Q807" s="123" t="str">
        <f t="shared" si="79"/>
        <v>GUV zu Wenig</v>
      </c>
      <c r="R807" s="127">
        <f t="shared" si="77"/>
        <v>0</v>
      </c>
    </row>
    <row r="808" spans="1:18" s="117" customFormat="1" x14ac:dyDescent="0.2">
      <c r="A808"/>
      <c r="B808"/>
      <c r="C808"/>
      <c r="D808"/>
      <c r="E808"/>
      <c r="F808"/>
      <c r="G808"/>
      <c r="H808"/>
      <c r="I808"/>
      <c r="J808"/>
      <c r="K808"/>
      <c r="L808" s="89"/>
      <c r="M808" s="130">
        <f t="shared" si="75"/>
        <v>0</v>
      </c>
      <c r="N808" s="122">
        <f t="shared" si="76"/>
        <v>0</v>
      </c>
      <c r="O808" s="122">
        <f t="shared" si="74"/>
        <v>0</v>
      </c>
      <c r="P808" s="123" t="str">
        <f t="shared" si="78"/>
        <v>TG zu Wenig</v>
      </c>
      <c r="Q808" s="123" t="str">
        <f t="shared" si="79"/>
        <v>GUV zu Wenig</v>
      </c>
      <c r="R808" s="127">
        <f t="shared" si="77"/>
        <v>0</v>
      </c>
    </row>
    <row r="809" spans="1:18" s="117" customFormat="1" x14ac:dyDescent="0.2">
      <c r="A809"/>
      <c r="B809"/>
      <c r="C809"/>
      <c r="D809"/>
      <c r="E809"/>
      <c r="F809"/>
      <c r="G809"/>
      <c r="H809"/>
      <c r="I809"/>
      <c r="J809"/>
      <c r="K809"/>
      <c r="L809" s="89"/>
      <c r="M809" s="130">
        <f t="shared" si="75"/>
        <v>0</v>
      </c>
      <c r="N809" s="122">
        <f t="shared" si="76"/>
        <v>0</v>
      </c>
      <c r="O809" s="122">
        <f t="shared" si="74"/>
        <v>0</v>
      </c>
      <c r="P809" s="123" t="str">
        <f t="shared" si="78"/>
        <v>TG zu Wenig</v>
      </c>
      <c r="Q809" s="123" t="str">
        <f t="shared" si="79"/>
        <v>GUV zu Wenig</v>
      </c>
      <c r="R809" s="127">
        <f t="shared" si="77"/>
        <v>0</v>
      </c>
    </row>
    <row r="810" spans="1:18" s="117" customFormat="1" x14ac:dyDescent="0.2">
      <c r="A810"/>
      <c r="B810"/>
      <c r="C810"/>
      <c r="D810"/>
      <c r="E810"/>
      <c r="F810"/>
      <c r="G810"/>
      <c r="H810"/>
      <c r="I810"/>
      <c r="J810"/>
      <c r="K810"/>
      <c r="L810" s="89"/>
      <c r="M810" s="130">
        <f t="shared" si="75"/>
        <v>0</v>
      </c>
      <c r="N810" s="122">
        <f t="shared" si="76"/>
        <v>0</v>
      </c>
      <c r="O810" s="122">
        <f t="shared" si="74"/>
        <v>0</v>
      </c>
      <c r="P810" s="123" t="str">
        <f t="shared" si="78"/>
        <v>TG zu Wenig</v>
      </c>
      <c r="Q810" s="123" t="str">
        <f t="shared" si="79"/>
        <v>GUV zu Wenig</v>
      </c>
      <c r="R810" s="127">
        <f t="shared" si="77"/>
        <v>0</v>
      </c>
    </row>
    <row r="811" spans="1:18" s="117" customFormat="1" x14ac:dyDescent="0.2">
      <c r="A811"/>
      <c r="B811"/>
      <c r="C811"/>
      <c r="D811"/>
      <c r="E811"/>
      <c r="F811"/>
      <c r="G811"/>
      <c r="H811"/>
      <c r="I811"/>
      <c r="J811"/>
      <c r="K811"/>
      <c r="L811" s="89"/>
      <c r="M811" s="130">
        <f t="shared" si="75"/>
        <v>0</v>
      </c>
      <c r="N811" s="122">
        <f t="shared" si="76"/>
        <v>0</v>
      </c>
      <c r="O811" s="122">
        <f t="shared" si="74"/>
        <v>0</v>
      </c>
      <c r="P811" s="123" t="str">
        <f t="shared" si="78"/>
        <v>TG zu Wenig</v>
      </c>
      <c r="Q811" s="123" t="str">
        <f t="shared" si="79"/>
        <v>GUV zu Wenig</v>
      </c>
      <c r="R811" s="127">
        <f t="shared" si="77"/>
        <v>0</v>
      </c>
    </row>
    <row r="812" spans="1:18" s="117" customFormat="1" x14ac:dyDescent="0.2">
      <c r="A812"/>
      <c r="B812"/>
      <c r="C812"/>
      <c r="D812"/>
      <c r="E812"/>
      <c r="F812"/>
      <c r="G812"/>
      <c r="H812"/>
      <c r="I812"/>
      <c r="J812"/>
      <c r="K812"/>
      <c r="L812" s="89"/>
      <c r="M812" s="130">
        <f t="shared" si="75"/>
        <v>0</v>
      </c>
      <c r="N812" s="122">
        <f t="shared" si="76"/>
        <v>0</v>
      </c>
      <c r="O812" s="122">
        <f t="shared" si="74"/>
        <v>0</v>
      </c>
      <c r="P812" s="123" t="str">
        <f t="shared" si="78"/>
        <v>TG zu Wenig</v>
      </c>
      <c r="Q812" s="123" t="str">
        <f t="shared" si="79"/>
        <v>GUV zu Wenig</v>
      </c>
      <c r="R812" s="127">
        <f t="shared" si="77"/>
        <v>0</v>
      </c>
    </row>
    <row r="813" spans="1:18" s="117" customFormat="1" x14ac:dyDescent="0.2">
      <c r="A813"/>
      <c r="B813"/>
      <c r="C813"/>
      <c r="D813"/>
      <c r="E813"/>
      <c r="F813"/>
      <c r="G813"/>
      <c r="H813"/>
      <c r="I813"/>
      <c r="J813"/>
      <c r="K813"/>
      <c r="L813" s="89"/>
      <c r="M813" s="130">
        <f t="shared" si="75"/>
        <v>0</v>
      </c>
      <c r="N813" s="122">
        <f t="shared" si="76"/>
        <v>0</v>
      </c>
      <c r="O813" s="122">
        <f t="shared" si="74"/>
        <v>0</v>
      </c>
      <c r="P813" s="123" t="str">
        <f t="shared" si="78"/>
        <v>TG zu Wenig</v>
      </c>
      <c r="Q813" s="123" t="str">
        <f t="shared" si="79"/>
        <v>GUV zu Wenig</v>
      </c>
      <c r="R813" s="127">
        <f t="shared" si="77"/>
        <v>0</v>
      </c>
    </row>
    <row r="814" spans="1:18" s="117" customFormat="1" x14ac:dyDescent="0.2">
      <c r="A814"/>
      <c r="B814"/>
      <c r="C814"/>
      <c r="D814"/>
      <c r="E814"/>
      <c r="F814"/>
      <c r="G814"/>
      <c r="H814"/>
      <c r="I814"/>
      <c r="J814"/>
      <c r="K814"/>
      <c r="L814" s="89"/>
      <c r="M814" s="130">
        <f t="shared" si="75"/>
        <v>0</v>
      </c>
      <c r="N814" s="122">
        <f t="shared" si="76"/>
        <v>0</v>
      </c>
      <c r="O814" s="122">
        <f t="shared" si="74"/>
        <v>0</v>
      </c>
      <c r="P814" s="123" t="str">
        <f t="shared" si="78"/>
        <v>TG zu Wenig</v>
      </c>
      <c r="Q814" s="123" t="str">
        <f t="shared" si="79"/>
        <v>GUV zu Wenig</v>
      </c>
      <c r="R814" s="127">
        <f t="shared" si="77"/>
        <v>0</v>
      </c>
    </row>
    <row r="815" spans="1:18" s="117" customFormat="1" x14ac:dyDescent="0.2">
      <c r="A815"/>
      <c r="B815"/>
      <c r="C815"/>
      <c r="D815"/>
      <c r="E815"/>
      <c r="F815"/>
      <c r="G815"/>
      <c r="H815"/>
      <c r="I815"/>
      <c r="J815"/>
      <c r="K815"/>
      <c r="L815" s="89"/>
      <c r="M815" s="130">
        <f t="shared" si="75"/>
        <v>0</v>
      </c>
      <c r="N815" s="122">
        <f t="shared" si="76"/>
        <v>0</v>
      </c>
      <c r="O815" s="122">
        <f t="shared" si="74"/>
        <v>0</v>
      </c>
      <c r="P815" s="123" t="str">
        <f t="shared" si="78"/>
        <v>TG zu Wenig</v>
      </c>
      <c r="Q815" s="123" t="str">
        <f t="shared" si="79"/>
        <v>GUV zu Wenig</v>
      </c>
      <c r="R815" s="127">
        <f t="shared" si="77"/>
        <v>0</v>
      </c>
    </row>
    <row r="816" spans="1:18" s="117" customFormat="1" x14ac:dyDescent="0.2">
      <c r="A816"/>
      <c r="B816"/>
      <c r="C816"/>
      <c r="D816"/>
      <c r="E816"/>
      <c r="F816"/>
      <c r="G816"/>
      <c r="H816"/>
      <c r="I816"/>
      <c r="J816"/>
      <c r="K816"/>
      <c r="L816" s="89"/>
      <c r="M816" s="130">
        <f t="shared" si="75"/>
        <v>0</v>
      </c>
      <c r="N816" s="122">
        <f t="shared" si="76"/>
        <v>0</v>
      </c>
      <c r="O816" s="122">
        <f t="shared" si="74"/>
        <v>0</v>
      </c>
      <c r="P816" s="123" t="str">
        <f t="shared" si="78"/>
        <v>TG zu Wenig</v>
      </c>
      <c r="Q816" s="123" t="str">
        <f t="shared" si="79"/>
        <v>GUV zu Wenig</v>
      </c>
      <c r="R816" s="127">
        <f t="shared" si="77"/>
        <v>0</v>
      </c>
    </row>
    <row r="817" spans="1:18" s="117" customFormat="1" x14ac:dyDescent="0.2">
      <c r="A817"/>
      <c r="B817"/>
      <c r="C817"/>
      <c r="D817"/>
      <c r="E817"/>
      <c r="F817"/>
      <c r="G817"/>
      <c r="H817"/>
      <c r="I817"/>
      <c r="J817"/>
      <c r="K817"/>
      <c r="L817" s="89"/>
      <c r="M817" s="130">
        <f t="shared" si="75"/>
        <v>0</v>
      </c>
      <c r="N817" s="122">
        <f t="shared" si="76"/>
        <v>0</v>
      </c>
      <c r="O817" s="122">
        <f t="shared" si="74"/>
        <v>0</v>
      </c>
      <c r="P817" s="123" t="str">
        <f t="shared" si="78"/>
        <v>TG zu Wenig</v>
      </c>
      <c r="Q817" s="123" t="str">
        <f t="shared" si="79"/>
        <v>GUV zu Wenig</v>
      </c>
      <c r="R817" s="127">
        <f t="shared" si="77"/>
        <v>0</v>
      </c>
    </row>
    <row r="818" spans="1:18" s="117" customFormat="1" x14ac:dyDescent="0.2">
      <c r="A818"/>
      <c r="B818"/>
      <c r="C818"/>
      <c r="D818"/>
      <c r="E818"/>
      <c r="F818"/>
      <c r="G818"/>
      <c r="H818"/>
      <c r="I818"/>
      <c r="J818"/>
      <c r="K818"/>
      <c r="L818" s="89"/>
      <c r="M818" s="130">
        <f t="shared" si="75"/>
        <v>0</v>
      </c>
      <c r="N818" s="122">
        <f t="shared" si="76"/>
        <v>0</v>
      </c>
      <c r="O818" s="122">
        <f t="shared" si="74"/>
        <v>0</v>
      </c>
      <c r="P818" s="123" t="str">
        <f t="shared" si="78"/>
        <v>TG zu Wenig</v>
      </c>
      <c r="Q818" s="123" t="str">
        <f t="shared" si="79"/>
        <v>GUV zu Wenig</v>
      </c>
      <c r="R818" s="127">
        <f t="shared" si="77"/>
        <v>0</v>
      </c>
    </row>
    <row r="819" spans="1:18" s="117" customFormat="1" x14ac:dyDescent="0.2">
      <c r="A819"/>
      <c r="B819"/>
      <c r="C819"/>
      <c r="D819"/>
      <c r="E819"/>
      <c r="F819"/>
      <c r="G819"/>
      <c r="H819"/>
      <c r="I819"/>
      <c r="J819"/>
      <c r="K819"/>
      <c r="L819" s="89"/>
      <c r="M819" s="130">
        <f t="shared" si="75"/>
        <v>0</v>
      </c>
      <c r="N819" s="122">
        <f t="shared" si="76"/>
        <v>0</v>
      </c>
      <c r="O819" s="122">
        <f t="shared" ref="O819:O882" si="80">IF(G819="GUV",M819+O818,O818)</f>
        <v>0</v>
      </c>
      <c r="P819" s="123" t="str">
        <f t="shared" si="78"/>
        <v>TG zu Wenig</v>
      </c>
      <c r="Q819" s="123" t="str">
        <f t="shared" si="79"/>
        <v>GUV zu Wenig</v>
      </c>
      <c r="R819" s="127">
        <f t="shared" si="77"/>
        <v>0</v>
      </c>
    </row>
    <row r="820" spans="1:18" s="117" customFormat="1" x14ac:dyDescent="0.2">
      <c r="A820"/>
      <c r="B820"/>
      <c r="C820"/>
      <c r="D820"/>
      <c r="E820"/>
      <c r="F820"/>
      <c r="G820"/>
      <c r="H820"/>
      <c r="I820"/>
      <c r="J820"/>
      <c r="K820"/>
      <c r="L820" s="87"/>
      <c r="M820" s="130">
        <f t="shared" si="75"/>
        <v>0</v>
      </c>
      <c r="N820" s="122">
        <f t="shared" si="76"/>
        <v>0</v>
      </c>
      <c r="O820" s="122">
        <f t="shared" si="80"/>
        <v>0</v>
      </c>
      <c r="P820" s="123" t="str">
        <f t="shared" si="78"/>
        <v>TG zu Wenig</v>
      </c>
      <c r="Q820" s="123" t="str">
        <f t="shared" si="79"/>
        <v>GUV zu Wenig</v>
      </c>
      <c r="R820" s="127">
        <f t="shared" si="77"/>
        <v>0</v>
      </c>
    </row>
    <row r="821" spans="1:18" s="117" customFormat="1" x14ac:dyDescent="0.2">
      <c r="A821"/>
      <c r="B821"/>
      <c r="C821"/>
      <c r="D821"/>
      <c r="E821"/>
      <c r="F821"/>
      <c r="G821"/>
      <c r="H821"/>
      <c r="I821"/>
      <c r="J821"/>
      <c r="K821"/>
      <c r="L821" s="88"/>
      <c r="M821" s="130">
        <f t="shared" si="75"/>
        <v>0</v>
      </c>
      <c r="N821" s="122">
        <f t="shared" si="76"/>
        <v>0</v>
      </c>
      <c r="O821" s="122">
        <f t="shared" si="80"/>
        <v>0</v>
      </c>
      <c r="P821" s="123" t="str">
        <f t="shared" si="78"/>
        <v>TG zu Wenig</v>
      </c>
      <c r="Q821" s="123" t="str">
        <f t="shared" si="79"/>
        <v>GUV zu Wenig</v>
      </c>
      <c r="R821" s="127">
        <f t="shared" si="77"/>
        <v>0</v>
      </c>
    </row>
    <row r="822" spans="1:18" s="117" customFormat="1" x14ac:dyDescent="0.2">
      <c r="A822"/>
      <c r="B822"/>
      <c r="C822"/>
      <c r="D822"/>
      <c r="E822"/>
      <c r="F822"/>
      <c r="G822"/>
      <c r="H822"/>
      <c r="I822"/>
      <c r="J822"/>
      <c r="K822"/>
      <c r="L822" s="88"/>
      <c r="M822" s="130">
        <f t="shared" si="75"/>
        <v>0</v>
      </c>
      <c r="N822" s="122">
        <f t="shared" si="76"/>
        <v>0</v>
      </c>
      <c r="O822" s="122">
        <f t="shared" si="80"/>
        <v>0</v>
      </c>
      <c r="P822" s="123" t="str">
        <f t="shared" si="78"/>
        <v>TG zu Wenig</v>
      </c>
      <c r="Q822" s="123" t="str">
        <f t="shared" si="79"/>
        <v>GUV zu Wenig</v>
      </c>
      <c r="R822" s="127">
        <f t="shared" si="77"/>
        <v>0</v>
      </c>
    </row>
    <row r="823" spans="1:18" s="117" customFormat="1" x14ac:dyDescent="0.2">
      <c r="A823"/>
      <c r="B823"/>
      <c r="C823"/>
      <c r="D823"/>
      <c r="E823"/>
      <c r="F823"/>
      <c r="G823"/>
      <c r="H823"/>
      <c r="I823"/>
      <c r="J823"/>
      <c r="K823"/>
      <c r="L823" s="88"/>
      <c r="M823" s="130">
        <f t="shared" si="75"/>
        <v>0</v>
      </c>
      <c r="N823" s="122">
        <f t="shared" si="76"/>
        <v>0</v>
      </c>
      <c r="O823" s="122">
        <f t="shared" si="80"/>
        <v>0</v>
      </c>
      <c r="P823" s="123" t="str">
        <f t="shared" si="78"/>
        <v>TG zu Wenig</v>
      </c>
      <c r="Q823" s="123" t="str">
        <f t="shared" si="79"/>
        <v>GUV zu Wenig</v>
      </c>
      <c r="R823" s="127">
        <f t="shared" si="77"/>
        <v>0</v>
      </c>
    </row>
    <row r="824" spans="1:18" s="117" customFormat="1" x14ac:dyDescent="0.2">
      <c r="A824"/>
      <c r="B824"/>
      <c r="C824"/>
      <c r="D824"/>
      <c r="E824"/>
      <c r="F824"/>
      <c r="G824"/>
      <c r="H824"/>
      <c r="I824"/>
      <c r="J824"/>
      <c r="K824"/>
      <c r="L824" s="88"/>
      <c r="M824" s="130">
        <f t="shared" si="75"/>
        <v>0</v>
      </c>
      <c r="N824" s="122">
        <f t="shared" si="76"/>
        <v>0</v>
      </c>
      <c r="O824" s="122">
        <f t="shared" si="80"/>
        <v>0</v>
      </c>
      <c r="P824" s="123" t="str">
        <f t="shared" si="78"/>
        <v>TG zu Wenig</v>
      </c>
      <c r="Q824" s="123" t="str">
        <f t="shared" si="79"/>
        <v>GUV zu Wenig</v>
      </c>
      <c r="R824" s="127">
        <f t="shared" si="77"/>
        <v>0</v>
      </c>
    </row>
    <row r="825" spans="1:18" s="117" customFormat="1" x14ac:dyDescent="0.2">
      <c r="A825"/>
      <c r="B825"/>
      <c r="C825"/>
      <c r="D825"/>
      <c r="E825"/>
      <c r="F825"/>
      <c r="G825"/>
      <c r="H825"/>
      <c r="I825"/>
      <c r="J825"/>
      <c r="K825"/>
      <c r="L825" s="88"/>
      <c r="M825" s="130">
        <f t="shared" si="75"/>
        <v>0</v>
      </c>
      <c r="N825" s="122">
        <f t="shared" si="76"/>
        <v>0</v>
      </c>
      <c r="O825" s="122">
        <f t="shared" si="80"/>
        <v>0</v>
      </c>
      <c r="P825" s="123" t="str">
        <f t="shared" si="78"/>
        <v>TG zu Wenig</v>
      </c>
      <c r="Q825" s="123" t="str">
        <f t="shared" si="79"/>
        <v>GUV zu Wenig</v>
      </c>
      <c r="R825" s="127">
        <f t="shared" si="77"/>
        <v>0</v>
      </c>
    </row>
    <row r="826" spans="1:18" s="117" customFormat="1" x14ac:dyDescent="0.2">
      <c r="A826"/>
      <c r="B826"/>
      <c r="C826"/>
      <c r="D826"/>
      <c r="E826"/>
      <c r="F826"/>
      <c r="G826"/>
      <c r="H826"/>
      <c r="I826"/>
      <c r="J826"/>
      <c r="K826"/>
      <c r="L826" s="88"/>
      <c r="M826" s="130">
        <f t="shared" si="75"/>
        <v>0</v>
      </c>
      <c r="N826" s="122">
        <f t="shared" si="76"/>
        <v>0</v>
      </c>
      <c r="O826" s="122">
        <f t="shared" si="80"/>
        <v>0</v>
      </c>
      <c r="P826" s="123" t="str">
        <f t="shared" si="78"/>
        <v>TG zu Wenig</v>
      </c>
      <c r="Q826" s="123" t="str">
        <f t="shared" si="79"/>
        <v>GUV zu Wenig</v>
      </c>
      <c r="R826" s="127">
        <f t="shared" si="77"/>
        <v>0</v>
      </c>
    </row>
    <row r="827" spans="1:18" s="117" customFormat="1" x14ac:dyDescent="0.2">
      <c r="A827"/>
      <c r="B827"/>
      <c r="C827"/>
      <c r="D827"/>
      <c r="E827"/>
      <c r="F827"/>
      <c r="G827"/>
      <c r="H827"/>
      <c r="I827"/>
      <c r="J827"/>
      <c r="K827"/>
      <c r="L827" s="88"/>
      <c r="M827" s="130">
        <f t="shared" si="75"/>
        <v>0</v>
      </c>
      <c r="N827" s="122">
        <f t="shared" si="76"/>
        <v>0</v>
      </c>
      <c r="O827" s="122">
        <f t="shared" si="80"/>
        <v>0</v>
      </c>
      <c r="P827" s="123" t="str">
        <f t="shared" si="78"/>
        <v>TG zu Wenig</v>
      </c>
      <c r="Q827" s="123" t="str">
        <f t="shared" si="79"/>
        <v>GUV zu Wenig</v>
      </c>
      <c r="R827" s="127">
        <f t="shared" si="77"/>
        <v>0</v>
      </c>
    </row>
    <row r="828" spans="1:18" s="117" customFormat="1" x14ac:dyDescent="0.2">
      <c r="A828"/>
      <c r="B828"/>
      <c r="C828"/>
      <c r="D828"/>
      <c r="E828"/>
      <c r="F828"/>
      <c r="G828"/>
      <c r="H828"/>
      <c r="I828"/>
      <c r="J828"/>
      <c r="K828"/>
      <c r="L828" s="88"/>
      <c r="M828" s="130">
        <f t="shared" si="75"/>
        <v>0</v>
      </c>
      <c r="N828" s="122">
        <f t="shared" si="76"/>
        <v>0</v>
      </c>
      <c r="O828" s="122">
        <f t="shared" si="80"/>
        <v>0</v>
      </c>
      <c r="P828" s="123" t="str">
        <f t="shared" si="78"/>
        <v>TG zu Wenig</v>
      </c>
      <c r="Q828" s="123" t="str">
        <f t="shared" si="79"/>
        <v>GUV zu Wenig</v>
      </c>
      <c r="R828" s="127">
        <f t="shared" si="77"/>
        <v>0</v>
      </c>
    </row>
    <row r="829" spans="1:18" s="117" customFormat="1" x14ac:dyDescent="0.2">
      <c r="A829"/>
      <c r="B829"/>
      <c r="C829"/>
      <c r="D829"/>
      <c r="E829"/>
      <c r="F829"/>
      <c r="G829"/>
      <c r="H829"/>
      <c r="I829"/>
      <c r="J829"/>
      <c r="K829"/>
      <c r="L829" s="88"/>
      <c r="M829" s="130">
        <f t="shared" si="75"/>
        <v>0</v>
      </c>
      <c r="N829" s="122">
        <f t="shared" si="76"/>
        <v>0</v>
      </c>
      <c r="O829" s="122">
        <f t="shared" si="80"/>
        <v>0</v>
      </c>
      <c r="P829" s="123" t="str">
        <f t="shared" si="78"/>
        <v>TG zu Wenig</v>
      </c>
      <c r="Q829" s="123" t="str">
        <f t="shared" si="79"/>
        <v>GUV zu Wenig</v>
      </c>
      <c r="R829" s="127">
        <f t="shared" si="77"/>
        <v>0</v>
      </c>
    </row>
    <row r="830" spans="1:18" s="117" customFormat="1" x14ac:dyDescent="0.2">
      <c r="A830"/>
      <c r="B830"/>
      <c r="C830"/>
      <c r="D830"/>
      <c r="E830"/>
      <c r="F830"/>
      <c r="G830"/>
      <c r="H830"/>
      <c r="I830"/>
      <c r="J830"/>
      <c r="K830"/>
      <c r="L830" s="88"/>
      <c r="M830" s="130">
        <f t="shared" si="75"/>
        <v>0</v>
      </c>
      <c r="N830" s="122">
        <f t="shared" si="76"/>
        <v>0</v>
      </c>
      <c r="O830" s="122">
        <f t="shared" si="80"/>
        <v>0</v>
      </c>
      <c r="P830" s="123" t="str">
        <f t="shared" si="78"/>
        <v>TG zu Wenig</v>
      </c>
      <c r="Q830" s="123" t="str">
        <f t="shared" si="79"/>
        <v>GUV zu Wenig</v>
      </c>
      <c r="R830" s="127">
        <f t="shared" si="77"/>
        <v>0</v>
      </c>
    </row>
    <row r="831" spans="1:18" s="117" customFormat="1" x14ac:dyDescent="0.2">
      <c r="A831"/>
      <c r="B831"/>
      <c r="C831"/>
      <c r="D831"/>
      <c r="E831"/>
      <c r="F831"/>
      <c r="G831"/>
      <c r="H831"/>
      <c r="I831"/>
      <c r="J831"/>
      <c r="K831"/>
      <c r="L831" s="88"/>
      <c r="M831" s="130">
        <f t="shared" si="75"/>
        <v>0</v>
      </c>
      <c r="N831" s="122">
        <f t="shared" si="76"/>
        <v>0</v>
      </c>
      <c r="O831" s="122">
        <f t="shared" si="80"/>
        <v>0</v>
      </c>
      <c r="P831" s="123" t="str">
        <f t="shared" si="78"/>
        <v>TG zu Wenig</v>
      </c>
      <c r="Q831" s="123" t="str">
        <f t="shared" si="79"/>
        <v>GUV zu Wenig</v>
      </c>
      <c r="R831" s="127">
        <f t="shared" si="77"/>
        <v>0</v>
      </c>
    </row>
    <row r="832" spans="1:18" s="117" customFormat="1" x14ac:dyDescent="0.2">
      <c r="A832"/>
      <c r="B832"/>
      <c r="C832"/>
      <c r="D832"/>
      <c r="E832"/>
      <c r="F832"/>
      <c r="G832"/>
      <c r="H832"/>
      <c r="I832"/>
      <c r="J832"/>
      <c r="K832"/>
      <c r="L832" s="88"/>
      <c r="M832" s="130">
        <f t="shared" si="75"/>
        <v>0</v>
      </c>
      <c r="N832" s="122">
        <f t="shared" si="76"/>
        <v>0</v>
      </c>
      <c r="O832" s="122">
        <f t="shared" si="80"/>
        <v>0</v>
      </c>
      <c r="P832" s="123" t="str">
        <f t="shared" si="78"/>
        <v>TG zu Wenig</v>
      </c>
      <c r="Q832" s="123" t="str">
        <f t="shared" si="79"/>
        <v>GUV zu Wenig</v>
      </c>
      <c r="R832" s="127">
        <f t="shared" si="77"/>
        <v>0</v>
      </c>
    </row>
    <row r="833" spans="1:18" s="117" customFormat="1" x14ac:dyDescent="0.2">
      <c r="A833"/>
      <c r="B833"/>
      <c r="C833"/>
      <c r="D833"/>
      <c r="E833"/>
      <c r="F833"/>
      <c r="G833"/>
      <c r="H833"/>
      <c r="I833"/>
      <c r="J833"/>
      <c r="K833"/>
      <c r="L833" s="88"/>
      <c r="M833" s="130">
        <f t="shared" si="75"/>
        <v>0</v>
      </c>
      <c r="N833" s="122">
        <f t="shared" si="76"/>
        <v>0</v>
      </c>
      <c r="O833" s="122">
        <f t="shared" si="80"/>
        <v>0</v>
      </c>
      <c r="P833" s="123" t="str">
        <f t="shared" si="78"/>
        <v>TG zu Wenig</v>
      </c>
      <c r="Q833" s="123" t="str">
        <f t="shared" si="79"/>
        <v>GUV zu Wenig</v>
      </c>
      <c r="R833" s="127">
        <f t="shared" si="77"/>
        <v>0</v>
      </c>
    </row>
    <row r="834" spans="1:18" s="117" customFormat="1" x14ac:dyDescent="0.2">
      <c r="A834"/>
      <c r="B834"/>
      <c r="C834"/>
      <c r="D834"/>
      <c r="E834"/>
      <c r="F834"/>
      <c r="G834"/>
      <c r="H834"/>
      <c r="I834"/>
      <c r="J834"/>
      <c r="K834"/>
      <c r="L834" s="88"/>
      <c r="M834" s="130">
        <f t="shared" si="75"/>
        <v>0</v>
      </c>
      <c r="N834" s="122">
        <f t="shared" si="76"/>
        <v>0</v>
      </c>
      <c r="O834" s="122">
        <f t="shared" si="80"/>
        <v>0</v>
      </c>
      <c r="P834" s="123" t="str">
        <f t="shared" si="78"/>
        <v>TG zu Wenig</v>
      </c>
      <c r="Q834" s="123" t="str">
        <f t="shared" si="79"/>
        <v>GUV zu Wenig</v>
      </c>
      <c r="R834" s="127">
        <f t="shared" si="77"/>
        <v>0</v>
      </c>
    </row>
    <row r="835" spans="1:18" s="117" customFormat="1" x14ac:dyDescent="0.2">
      <c r="A835"/>
      <c r="B835"/>
      <c r="C835"/>
      <c r="D835"/>
      <c r="E835"/>
      <c r="F835"/>
      <c r="G835"/>
      <c r="H835"/>
      <c r="I835"/>
      <c r="J835"/>
      <c r="K835"/>
      <c r="L835" s="88"/>
      <c r="M835" s="130">
        <f t="shared" si="75"/>
        <v>0</v>
      </c>
      <c r="N835" s="122">
        <f t="shared" si="76"/>
        <v>0</v>
      </c>
      <c r="O835" s="122">
        <f t="shared" si="80"/>
        <v>0</v>
      </c>
      <c r="P835" s="123" t="str">
        <f t="shared" si="78"/>
        <v>TG zu Wenig</v>
      </c>
      <c r="Q835" s="123" t="str">
        <f t="shared" si="79"/>
        <v>GUV zu Wenig</v>
      </c>
      <c r="R835" s="127">
        <f t="shared" si="77"/>
        <v>0</v>
      </c>
    </row>
    <row r="836" spans="1:18" s="117" customFormat="1" x14ac:dyDescent="0.2">
      <c r="A836"/>
      <c r="B836"/>
      <c r="C836"/>
      <c r="D836"/>
      <c r="E836"/>
      <c r="F836"/>
      <c r="G836"/>
      <c r="H836"/>
      <c r="I836"/>
      <c r="J836"/>
      <c r="K836"/>
      <c r="L836" s="88"/>
      <c r="M836" s="130">
        <f t="shared" si="75"/>
        <v>0</v>
      </c>
      <c r="N836" s="122">
        <f t="shared" si="76"/>
        <v>0</v>
      </c>
      <c r="O836" s="122">
        <f t="shared" si="80"/>
        <v>0</v>
      </c>
      <c r="P836" s="123" t="str">
        <f t="shared" si="78"/>
        <v>TG zu Wenig</v>
      </c>
      <c r="Q836" s="123" t="str">
        <f t="shared" si="79"/>
        <v>GUV zu Wenig</v>
      </c>
      <c r="R836" s="127">
        <f t="shared" si="77"/>
        <v>0</v>
      </c>
    </row>
    <row r="837" spans="1:18" s="117" customFormat="1" x14ac:dyDescent="0.2">
      <c r="A837"/>
      <c r="B837"/>
      <c r="C837"/>
      <c r="D837"/>
      <c r="E837"/>
      <c r="F837"/>
      <c r="G837"/>
      <c r="H837"/>
      <c r="I837"/>
      <c r="J837"/>
      <c r="K837"/>
      <c r="L837" s="88"/>
      <c r="M837" s="130">
        <f t="shared" si="75"/>
        <v>0</v>
      </c>
      <c r="N837" s="122">
        <f t="shared" si="76"/>
        <v>0</v>
      </c>
      <c r="O837" s="122">
        <f t="shared" si="80"/>
        <v>0</v>
      </c>
      <c r="P837" s="123" t="str">
        <f t="shared" si="78"/>
        <v>TG zu Wenig</v>
      </c>
      <c r="Q837" s="123" t="str">
        <f t="shared" si="79"/>
        <v>GUV zu Wenig</v>
      </c>
      <c r="R837" s="127">
        <f t="shared" si="77"/>
        <v>0</v>
      </c>
    </row>
    <row r="838" spans="1:18" s="117" customFormat="1" x14ac:dyDescent="0.2">
      <c r="A838"/>
      <c r="B838"/>
      <c r="C838"/>
      <c r="D838"/>
      <c r="E838"/>
      <c r="F838"/>
      <c r="G838"/>
      <c r="H838"/>
      <c r="I838"/>
      <c r="J838"/>
      <c r="K838"/>
      <c r="L838" s="88"/>
      <c r="M838" s="130">
        <f t="shared" si="75"/>
        <v>0</v>
      </c>
      <c r="N838" s="122">
        <f t="shared" si="76"/>
        <v>0</v>
      </c>
      <c r="O838" s="122">
        <f t="shared" si="80"/>
        <v>0</v>
      </c>
      <c r="P838" s="123" t="str">
        <f t="shared" si="78"/>
        <v>TG zu Wenig</v>
      </c>
      <c r="Q838" s="123" t="str">
        <f t="shared" si="79"/>
        <v>GUV zu Wenig</v>
      </c>
      <c r="R838" s="127">
        <f t="shared" si="77"/>
        <v>0</v>
      </c>
    </row>
    <row r="839" spans="1:18" s="117" customFormat="1" x14ac:dyDescent="0.2">
      <c r="A839"/>
      <c r="B839"/>
      <c r="C839"/>
      <c r="D839"/>
      <c r="E839"/>
      <c r="F839"/>
      <c r="G839"/>
      <c r="H839"/>
      <c r="I839"/>
      <c r="J839"/>
      <c r="K839"/>
      <c r="L839" s="88"/>
      <c r="M839" s="130">
        <f t="shared" si="75"/>
        <v>0</v>
      </c>
      <c r="N839" s="122">
        <f t="shared" si="76"/>
        <v>0</v>
      </c>
      <c r="O839" s="122">
        <f t="shared" si="80"/>
        <v>0</v>
      </c>
      <c r="P839" s="123" t="str">
        <f t="shared" si="78"/>
        <v>TG zu Wenig</v>
      </c>
      <c r="Q839" s="123" t="str">
        <f t="shared" si="79"/>
        <v>GUV zu Wenig</v>
      </c>
      <c r="R839" s="127">
        <f t="shared" si="77"/>
        <v>0</v>
      </c>
    </row>
    <row r="840" spans="1:18" s="117" customFormat="1" x14ac:dyDescent="0.2">
      <c r="A840"/>
      <c r="B840"/>
      <c r="C840"/>
      <c r="D840"/>
      <c r="E840"/>
      <c r="F840"/>
      <c r="G840"/>
      <c r="H840"/>
      <c r="I840"/>
      <c r="J840"/>
      <c r="K840"/>
      <c r="L840" s="88"/>
      <c r="M840" s="130">
        <f t="shared" si="75"/>
        <v>0</v>
      </c>
      <c r="N840" s="122">
        <f t="shared" si="76"/>
        <v>0</v>
      </c>
      <c r="O840" s="122">
        <f t="shared" si="80"/>
        <v>0</v>
      </c>
      <c r="P840" s="123" t="str">
        <f t="shared" si="78"/>
        <v>TG zu Wenig</v>
      </c>
      <c r="Q840" s="123" t="str">
        <f t="shared" si="79"/>
        <v>GUV zu Wenig</v>
      </c>
      <c r="R840" s="127">
        <f t="shared" si="77"/>
        <v>0</v>
      </c>
    </row>
    <row r="841" spans="1:18" s="117" customFormat="1" x14ac:dyDescent="0.2">
      <c r="A841"/>
      <c r="B841"/>
      <c r="C841"/>
      <c r="D841"/>
      <c r="E841"/>
      <c r="F841"/>
      <c r="G841"/>
      <c r="H841"/>
      <c r="I841"/>
      <c r="J841"/>
      <c r="K841"/>
      <c r="L841" s="89"/>
      <c r="M841" s="130">
        <f t="shared" si="75"/>
        <v>0</v>
      </c>
      <c r="N841" s="122">
        <f t="shared" si="76"/>
        <v>0</v>
      </c>
      <c r="O841" s="122">
        <f t="shared" si="80"/>
        <v>0</v>
      </c>
      <c r="P841" s="123" t="str">
        <f t="shared" si="78"/>
        <v>TG zu Wenig</v>
      </c>
      <c r="Q841" s="123" t="str">
        <f t="shared" si="79"/>
        <v>GUV zu Wenig</v>
      </c>
      <c r="R841" s="127">
        <f t="shared" si="77"/>
        <v>0</v>
      </c>
    </row>
    <row r="842" spans="1:18" s="117" customFormat="1" x14ac:dyDescent="0.2">
      <c r="A842"/>
      <c r="B842"/>
      <c r="C842"/>
      <c r="D842"/>
      <c r="E842"/>
      <c r="F842"/>
      <c r="G842"/>
      <c r="H842"/>
      <c r="I842"/>
      <c r="J842"/>
      <c r="K842"/>
      <c r="L842" s="89"/>
      <c r="M842" s="130">
        <f t="shared" si="75"/>
        <v>0</v>
      </c>
      <c r="N842" s="122">
        <f t="shared" si="76"/>
        <v>0</v>
      </c>
      <c r="O842" s="122">
        <f t="shared" si="80"/>
        <v>0</v>
      </c>
      <c r="P842" s="123" t="str">
        <f t="shared" si="78"/>
        <v>TG zu Wenig</v>
      </c>
      <c r="Q842" s="123" t="str">
        <f t="shared" si="79"/>
        <v>GUV zu Wenig</v>
      </c>
      <c r="R842" s="127">
        <f t="shared" si="77"/>
        <v>0</v>
      </c>
    </row>
    <row r="843" spans="1:18" s="117" customFormat="1" x14ac:dyDescent="0.2">
      <c r="A843"/>
      <c r="B843"/>
      <c r="C843"/>
      <c r="D843"/>
      <c r="E843"/>
      <c r="F843"/>
      <c r="G843"/>
      <c r="H843"/>
      <c r="I843"/>
      <c r="J843"/>
      <c r="K843"/>
      <c r="L843" s="89"/>
      <c r="M843" s="130">
        <f t="shared" ref="M843:M906" si="81">IF(G843="GUV",I843,0)</f>
        <v>0</v>
      </c>
      <c r="N843" s="122">
        <f t="shared" si="76"/>
        <v>0</v>
      </c>
      <c r="O843" s="122">
        <f t="shared" si="80"/>
        <v>0</v>
      </c>
      <c r="P843" s="123" t="str">
        <f t="shared" si="78"/>
        <v>TG zu Wenig</v>
      </c>
      <c r="Q843" s="123" t="str">
        <f t="shared" si="79"/>
        <v>GUV zu Wenig</v>
      </c>
      <c r="R843" s="127">
        <f t="shared" si="77"/>
        <v>0</v>
      </c>
    </row>
    <row r="844" spans="1:18" s="117" customFormat="1" x14ac:dyDescent="0.2">
      <c r="A844"/>
      <c r="B844"/>
      <c r="C844"/>
      <c r="D844"/>
      <c r="E844"/>
      <c r="F844"/>
      <c r="G844"/>
      <c r="H844"/>
      <c r="I844"/>
      <c r="J844"/>
      <c r="K844"/>
      <c r="L844" s="89"/>
      <c r="M844" s="130">
        <f t="shared" si="81"/>
        <v>0</v>
      </c>
      <c r="N844" s="122">
        <f t="shared" ref="N844:N907" si="82">IF(G844&gt;0,I844+N843,N843)</f>
        <v>0</v>
      </c>
      <c r="O844" s="122">
        <f t="shared" si="80"/>
        <v>0</v>
      </c>
      <c r="P844" s="123" t="str">
        <f t="shared" si="78"/>
        <v>TG zu Wenig</v>
      </c>
      <c r="Q844" s="123" t="str">
        <f t="shared" si="79"/>
        <v>GUV zu Wenig</v>
      </c>
      <c r="R844" s="127">
        <f t="shared" ref="R844:R907" si="83">IF(G844="GUV",1+R843,R843)</f>
        <v>0</v>
      </c>
    </row>
    <row r="845" spans="1:18" s="117" customFormat="1" x14ac:dyDescent="0.2">
      <c r="A845"/>
      <c r="B845"/>
      <c r="C845"/>
      <c r="D845"/>
      <c r="E845"/>
      <c r="F845"/>
      <c r="G845"/>
      <c r="H845"/>
      <c r="I845"/>
      <c r="J845"/>
      <c r="K845"/>
      <c r="L845" s="89"/>
      <c r="M845" s="130">
        <f t="shared" si="81"/>
        <v>0</v>
      </c>
      <c r="N845" s="122">
        <f t="shared" si="82"/>
        <v>0</v>
      </c>
      <c r="O845" s="122">
        <f t="shared" si="80"/>
        <v>0</v>
      </c>
      <c r="P845" s="123" t="str">
        <f t="shared" si="78"/>
        <v>TG zu Wenig</v>
      </c>
      <c r="Q845" s="123" t="str">
        <f t="shared" si="79"/>
        <v>GUV zu Wenig</v>
      </c>
      <c r="R845" s="127">
        <f t="shared" si="83"/>
        <v>0</v>
      </c>
    </row>
    <row r="846" spans="1:18" s="117" customFormat="1" x14ac:dyDescent="0.2">
      <c r="A846"/>
      <c r="B846"/>
      <c r="C846"/>
      <c r="D846"/>
      <c r="E846"/>
      <c r="F846"/>
      <c r="G846"/>
      <c r="H846"/>
      <c r="I846"/>
      <c r="J846"/>
      <c r="K846"/>
      <c r="L846" s="89"/>
      <c r="M846" s="130">
        <f t="shared" si="81"/>
        <v>0</v>
      </c>
      <c r="N846" s="122">
        <f t="shared" si="82"/>
        <v>0</v>
      </c>
      <c r="O846" s="122">
        <f t="shared" si="80"/>
        <v>0</v>
      </c>
      <c r="P846" s="123" t="str">
        <f t="shared" ref="P846:P909" si="84">IF(N846&gt;=$N$2,"TG OK","TG zu Wenig")</f>
        <v>TG zu Wenig</v>
      </c>
      <c r="Q846" s="123" t="str">
        <f t="shared" ref="Q846:Q909" si="85">IF(O846&gt;=$N$3,"GUV OK","GUV zu Wenig")</f>
        <v>GUV zu Wenig</v>
      </c>
      <c r="R846" s="127">
        <f t="shared" si="83"/>
        <v>0</v>
      </c>
    </row>
    <row r="847" spans="1:18" s="117" customFormat="1" x14ac:dyDescent="0.2">
      <c r="A847"/>
      <c r="B847"/>
      <c r="C847"/>
      <c r="D847"/>
      <c r="E847"/>
      <c r="F847"/>
      <c r="G847"/>
      <c r="H847"/>
      <c r="I847"/>
      <c r="J847"/>
      <c r="K847"/>
      <c r="L847" s="89"/>
      <c r="M847" s="130">
        <f t="shared" si="81"/>
        <v>0</v>
      </c>
      <c r="N847" s="122">
        <f t="shared" si="82"/>
        <v>0</v>
      </c>
      <c r="O847" s="122">
        <f t="shared" si="80"/>
        <v>0</v>
      </c>
      <c r="P847" s="123" t="str">
        <f t="shared" si="84"/>
        <v>TG zu Wenig</v>
      </c>
      <c r="Q847" s="123" t="str">
        <f t="shared" si="85"/>
        <v>GUV zu Wenig</v>
      </c>
      <c r="R847" s="127">
        <f t="shared" si="83"/>
        <v>0</v>
      </c>
    </row>
    <row r="848" spans="1:18" s="117" customFormat="1" x14ac:dyDescent="0.2">
      <c r="A848"/>
      <c r="B848"/>
      <c r="C848"/>
      <c r="D848"/>
      <c r="E848"/>
      <c r="F848"/>
      <c r="G848"/>
      <c r="H848"/>
      <c r="I848"/>
      <c r="J848"/>
      <c r="K848"/>
      <c r="L848" s="89"/>
      <c r="M848" s="130">
        <f t="shared" si="81"/>
        <v>0</v>
      </c>
      <c r="N848" s="122">
        <f t="shared" si="82"/>
        <v>0</v>
      </c>
      <c r="O848" s="122">
        <f t="shared" si="80"/>
        <v>0</v>
      </c>
      <c r="P848" s="123" t="str">
        <f t="shared" si="84"/>
        <v>TG zu Wenig</v>
      </c>
      <c r="Q848" s="123" t="str">
        <f t="shared" si="85"/>
        <v>GUV zu Wenig</v>
      </c>
      <c r="R848" s="127">
        <f t="shared" si="83"/>
        <v>0</v>
      </c>
    </row>
    <row r="849" spans="1:18" s="117" customFormat="1" x14ac:dyDescent="0.2">
      <c r="A849"/>
      <c r="B849"/>
      <c r="C849"/>
      <c r="D849"/>
      <c r="E849"/>
      <c r="F849"/>
      <c r="G849"/>
      <c r="H849"/>
      <c r="I849"/>
      <c r="J849"/>
      <c r="K849"/>
      <c r="L849" s="89"/>
      <c r="M849" s="130">
        <f t="shared" si="81"/>
        <v>0</v>
      </c>
      <c r="N849" s="122">
        <f t="shared" si="82"/>
        <v>0</v>
      </c>
      <c r="O849" s="122">
        <f t="shared" si="80"/>
        <v>0</v>
      </c>
      <c r="P849" s="123" t="str">
        <f t="shared" si="84"/>
        <v>TG zu Wenig</v>
      </c>
      <c r="Q849" s="123" t="str">
        <f t="shared" si="85"/>
        <v>GUV zu Wenig</v>
      </c>
      <c r="R849" s="127">
        <f t="shared" si="83"/>
        <v>0</v>
      </c>
    </row>
    <row r="850" spans="1:18" s="117" customFormat="1" x14ac:dyDescent="0.2">
      <c r="A850"/>
      <c r="B850"/>
      <c r="C850"/>
      <c r="D850"/>
      <c r="E850"/>
      <c r="F850"/>
      <c r="G850"/>
      <c r="H850"/>
      <c r="I850"/>
      <c r="J850"/>
      <c r="K850"/>
      <c r="L850" s="89"/>
      <c r="M850" s="130">
        <f t="shared" si="81"/>
        <v>0</v>
      </c>
      <c r="N850" s="122">
        <f t="shared" si="82"/>
        <v>0</v>
      </c>
      <c r="O850" s="122">
        <f t="shared" si="80"/>
        <v>0</v>
      </c>
      <c r="P850" s="123" t="str">
        <f t="shared" si="84"/>
        <v>TG zu Wenig</v>
      </c>
      <c r="Q850" s="123" t="str">
        <f t="shared" si="85"/>
        <v>GUV zu Wenig</v>
      </c>
      <c r="R850" s="127">
        <f t="shared" si="83"/>
        <v>0</v>
      </c>
    </row>
    <row r="851" spans="1:18" s="117" customFormat="1" x14ac:dyDescent="0.2">
      <c r="A851"/>
      <c r="B851"/>
      <c r="C851"/>
      <c r="D851"/>
      <c r="E851"/>
      <c r="F851"/>
      <c r="G851"/>
      <c r="H851"/>
      <c r="I851"/>
      <c r="J851"/>
      <c r="K851"/>
      <c r="L851" s="89"/>
      <c r="M851" s="130">
        <f t="shared" si="81"/>
        <v>0</v>
      </c>
      <c r="N851" s="122">
        <f t="shared" si="82"/>
        <v>0</v>
      </c>
      <c r="O851" s="122">
        <f t="shared" si="80"/>
        <v>0</v>
      </c>
      <c r="P851" s="123" t="str">
        <f t="shared" si="84"/>
        <v>TG zu Wenig</v>
      </c>
      <c r="Q851" s="123" t="str">
        <f t="shared" si="85"/>
        <v>GUV zu Wenig</v>
      </c>
      <c r="R851" s="127">
        <f t="shared" si="83"/>
        <v>0</v>
      </c>
    </row>
    <row r="852" spans="1:18" s="117" customFormat="1" x14ac:dyDescent="0.2">
      <c r="A852"/>
      <c r="B852"/>
      <c r="C852"/>
      <c r="D852"/>
      <c r="E852"/>
      <c r="F852"/>
      <c r="G852"/>
      <c r="H852"/>
      <c r="I852"/>
      <c r="J852"/>
      <c r="K852"/>
      <c r="L852" s="89"/>
      <c r="M852" s="130">
        <f t="shared" si="81"/>
        <v>0</v>
      </c>
      <c r="N852" s="122">
        <f t="shared" si="82"/>
        <v>0</v>
      </c>
      <c r="O852" s="122">
        <f t="shared" si="80"/>
        <v>0</v>
      </c>
      <c r="P852" s="123" t="str">
        <f t="shared" si="84"/>
        <v>TG zu Wenig</v>
      </c>
      <c r="Q852" s="123" t="str">
        <f t="shared" si="85"/>
        <v>GUV zu Wenig</v>
      </c>
      <c r="R852" s="127">
        <f t="shared" si="83"/>
        <v>0</v>
      </c>
    </row>
    <row r="853" spans="1:18" s="117" customFormat="1" x14ac:dyDescent="0.2">
      <c r="A853"/>
      <c r="B853"/>
      <c r="C853"/>
      <c r="D853"/>
      <c r="E853"/>
      <c r="F853"/>
      <c r="G853"/>
      <c r="H853"/>
      <c r="I853"/>
      <c r="J853"/>
      <c r="K853"/>
      <c r="L853" s="89"/>
      <c r="M853" s="130">
        <f t="shared" si="81"/>
        <v>0</v>
      </c>
      <c r="N853" s="122">
        <f t="shared" si="82"/>
        <v>0</v>
      </c>
      <c r="O853" s="122">
        <f t="shared" si="80"/>
        <v>0</v>
      </c>
      <c r="P853" s="123" t="str">
        <f t="shared" si="84"/>
        <v>TG zu Wenig</v>
      </c>
      <c r="Q853" s="123" t="str">
        <f t="shared" si="85"/>
        <v>GUV zu Wenig</v>
      </c>
      <c r="R853" s="127">
        <f t="shared" si="83"/>
        <v>0</v>
      </c>
    </row>
    <row r="854" spans="1:18" s="117" customFormat="1" x14ac:dyDescent="0.2">
      <c r="A854"/>
      <c r="B854"/>
      <c r="C854"/>
      <c r="D854"/>
      <c r="E854"/>
      <c r="F854"/>
      <c r="G854"/>
      <c r="H854"/>
      <c r="I854"/>
      <c r="J854"/>
      <c r="K854"/>
      <c r="L854" s="89"/>
      <c r="M854" s="130">
        <f t="shared" si="81"/>
        <v>0</v>
      </c>
      <c r="N854" s="122">
        <f t="shared" si="82"/>
        <v>0</v>
      </c>
      <c r="O854" s="122">
        <f t="shared" si="80"/>
        <v>0</v>
      </c>
      <c r="P854" s="123" t="str">
        <f t="shared" si="84"/>
        <v>TG zu Wenig</v>
      </c>
      <c r="Q854" s="123" t="str">
        <f t="shared" si="85"/>
        <v>GUV zu Wenig</v>
      </c>
      <c r="R854" s="127">
        <f t="shared" si="83"/>
        <v>0</v>
      </c>
    </row>
    <row r="855" spans="1:18" s="117" customFormat="1" x14ac:dyDescent="0.2">
      <c r="A855"/>
      <c r="B855"/>
      <c r="C855"/>
      <c r="D855"/>
      <c r="E855"/>
      <c r="F855"/>
      <c r="G855"/>
      <c r="H855"/>
      <c r="I855"/>
      <c r="J855"/>
      <c r="K855"/>
      <c r="L855" s="89"/>
      <c r="M855" s="130">
        <f t="shared" si="81"/>
        <v>0</v>
      </c>
      <c r="N855" s="122">
        <f t="shared" si="82"/>
        <v>0</v>
      </c>
      <c r="O855" s="122">
        <f t="shared" si="80"/>
        <v>0</v>
      </c>
      <c r="P855" s="123" t="str">
        <f t="shared" si="84"/>
        <v>TG zu Wenig</v>
      </c>
      <c r="Q855" s="123" t="str">
        <f t="shared" si="85"/>
        <v>GUV zu Wenig</v>
      </c>
      <c r="R855" s="127">
        <f t="shared" si="83"/>
        <v>0</v>
      </c>
    </row>
    <row r="856" spans="1:18" s="117" customFormat="1" x14ac:dyDescent="0.2">
      <c r="A856"/>
      <c r="B856"/>
      <c r="C856"/>
      <c r="D856"/>
      <c r="E856"/>
      <c r="F856"/>
      <c r="G856"/>
      <c r="H856"/>
      <c r="I856"/>
      <c r="J856"/>
      <c r="K856"/>
      <c r="L856" s="89"/>
      <c r="M856" s="130">
        <f t="shared" si="81"/>
        <v>0</v>
      </c>
      <c r="N856" s="122">
        <f t="shared" si="82"/>
        <v>0</v>
      </c>
      <c r="O856" s="122">
        <f t="shared" si="80"/>
        <v>0</v>
      </c>
      <c r="P856" s="123" t="str">
        <f t="shared" si="84"/>
        <v>TG zu Wenig</v>
      </c>
      <c r="Q856" s="123" t="str">
        <f t="shared" si="85"/>
        <v>GUV zu Wenig</v>
      </c>
      <c r="R856" s="127">
        <f t="shared" si="83"/>
        <v>0</v>
      </c>
    </row>
    <row r="857" spans="1:18" s="117" customFormat="1" x14ac:dyDescent="0.2">
      <c r="A857"/>
      <c r="B857"/>
      <c r="C857"/>
      <c r="D857"/>
      <c r="E857"/>
      <c r="F857"/>
      <c r="G857"/>
      <c r="H857"/>
      <c r="I857"/>
      <c r="J857"/>
      <c r="K857"/>
      <c r="L857" s="89"/>
      <c r="M857" s="130">
        <f t="shared" si="81"/>
        <v>0</v>
      </c>
      <c r="N857" s="122">
        <f t="shared" si="82"/>
        <v>0</v>
      </c>
      <c r="O857" s="122">
        <f t="shared" si="80"/>
        <v>0</v>
      </c>
      <c r="P857" s="123" t="str">
        <f t="shared" si="84"/>
        <v>TG zu Wenig</v>
      </c>
      <c r="Q857" s="123" t="str">
        <f t="shared" si="85"/>
        <v>GUV zu Wenig</v>
      </c>
      <c r="R857" s="127">
        <f t="shared" si="83"/>
        <v>0</v>
      </c>
    </row>
    <row r="858" spans="1:18" s="117" customFormat="1" x14ac:dyDescent="0.2">
      <c r="A858"/>
      <c r="B858"/>
      <c r="C858"/>
      <c r="D858"/>
      <c r="E858"/>
      <c r="F858"/>
      <c r="G858"/>
      <c r="H858"/>
      <c r="I858"/>
      <c r="J858"/>
      <c r="K858"/>
      <c r="L858" s="89"/>
      <c r="M858" s="130">
        <f t="shared" si="81"/>
        <v>0</v>
      </c>
      <c r="N858" s="122">
        <f t="shared" si="82"/>
        <v>0</v>
      </c>
      <c r="O858" s="122">
        <f t="shared" si="80"/>
        <v>0</v>
      </c>
      <c r="P858" s="123" t="str">
        <f t="shared" si="84"/>
        <v>TG zu Wenig</v>
      </c>
      <c r="Q858" s="123" t="str">
        <f t="shared" si="85"/>
        <v>GUV zu Wenig</v>
      </c>
      <c r="R858" s="127">
        <f t="shared" si="83"/>
        <v>0</v>
      </c>
    </row>
    <row r="859" spans="1:18" s="117" customFormat="1" x14ac:dyDescent="0.2">
      <c r="A859"/>
      <c r="B859"/>
      <c r="C859"/>
      <c r="D859"/>
      <c r="E859"/>
      <c r="F859"/>
      <c r="G859"/>
      <c r="H859"/>
      <c r="I859"/>
      <c r="J859"/>
      <c r="K859"/>
      <c r="L859" s="89"/>
      <c r="M859" s="130">
        <f t="shared" si="81"/>
        <v>0</v>
      </c>
      <c r="N859" s="122">
        <f t="shared" si="82"/>
        <v>0</v>
      </c>
      <c r="O859" s="122">
        <f t="shared" si="80"/>
        <v>0</v>
      </c>
      <c r="P859" s="123" t="str">
        <f t="shared" si="84"/>
        <v>TG zu Wenig</v>
      </c>
      <c r="Q859" s="123" t="str">
        <f t="shared" si="85"/>
        <v>GUV zu Wenig</v>
      </c>
      <c r="R859" s="127">
        <f t="shared" si="83"/>
        <v>0</v>
      </c>
    </row>
    <row r="860" spans="1:18" s="117" customFormat="1" x14ac:dyDescent="0.2">
      <c r="A860"/>
      <c r="B860"/>
      <c r="C860"/>
      <c r="D860"/>
      <c r="E860"/>
      <c r="F860"/>
      <c r="G860"/>
      <c r="H860"/>
      <c r="I860"/>
      <c r="J860"/>
      <c r="K860"/>
      <c r="L860" s="89"/>
      <c r="M860" s="130">
        <f t="shared" si="81"/>
        <v>0</v>
      </c>
      <c r="N860" s="122">
        <f t="shared" si="82"/>
        <v>0</v>
      </c>
      <c r="O860" s="122">
        <f t="shared" si="80"/>
        <v>0</v>
      </c>
      <c r="P860" s="123" t="str">
        <f t="shared" si="84"/>
        <v>TG zu Wenig</v>
      </c>
      <c r="Q860" s="123" t="str">
        <f t="shared" si="85"/>
        <v>GUV zu Wenig</v>
      </c>
      <c r="R860" s="127">
        <f t="shared" si="83"/>
        <v>0</v>
      </c>
    </row>
    <row r="861" spans="1:18" s="117" customFormat="1" x14ac:dyDescent="0.2">
      <c r="A861"/>
      <c r="B861"/>
      <c r="C861"/>
      <c r="D861"/>
      <c r="E861"/>
      <c r="F861"/>
      <c r="G861"/>
      <c r="H861"/>
      <c r="I861"/>
      <c r="J861"/>
      <c r="K861"/>
      <c r="L861" s="89"/>
      <c r="M861" s="130">
        <f t="shared" si="81"/>
        <v>0</v>
      </c>
      <c r="N861" s="122">
        <f t="shared" si="82"/>
        <v>0</v>
      </c>
      <c r="O861" s="122">
        <f t="shared" si="80"/>
        <v>0</v>
      </c>
      <c r="P861" s="123" t="str">
        <f t="shared" si="84"/>
        <v>TG zu Wenig</v>
      </c>
      <c r="Q861" s="123" t="str">
        <f t="shared" si="85"/>
        <v>GUV zu Wenig</v>
      </c>
      <c r="R861" s="127">
        <f t="shared" si="83"/>
        <v>0</v>
      </c>
    </row>
    <row r="862" spans="1:18" s="117" customFormat="1" x14ac:dyDescent="0.2">
      <c r="A862"/>
      <c r="B862"/>
      <c r="C862"/>
      <c r="D862"/>
      <c r="E862"/>
      <c r="F862"/>
      <c r="G862"/>
      <c r="H862"/>
      <c r="I862"/>
      <c r="J862"/>
      <c r="K862"/>
      <c r="L862" s="89"/>
      <c r="M862" s="130">
        <f t="shared" si="81"/>
        <v>0</v>
      </c>
      <c r="N862" s="122">
        <f t="shared" si="82"/>
        <v>0</v>
      </c>
      <c r="O862" s="122">
        <f t="shared" si="80"/>
        <v>0</v>
      </c>
      <c r="P862" s="123" t="str">
        <f t="shared" si="84"/>
        <v>TG zu Wenig</v>
      </c>
      <c r="Q862" s="123" t="str">
        <f t="shared" si="85"/>
        <v>GUV zu Wenig</v>
      </c>
      <c r="R862" s="127">
        <f t="shared" si="83"/>
        <v>0</v>
      </c>
    </row>
    <row r="863" spans="1:18" s="117" customFormat="1" x14ac:dyDescent="0.2">
      <c r="A863"/>
      <c r="B863"/>
      <c r="C863"/>
      <c r="D863"/>
      <c r="E863"/>
      <c r="F863"/>
      <c r="G863"/>
      <c r="H863"/>
      <c r="I863"/>
      <c r="J863"/>
      <c r="K863"/>
      <c r="L863" s="89"/>
      <c r="M863" s="130">
        <f t="shared" si="81"/>
        <v>0</v>
      </c>
      <c r="N863" s="122">
        <f t="shared" si="82"/>
        <v>0</v>
      </c>
      <c r="O863" s="122">
        <f t="shared" si="80"/>
        <v>0</v>
      </c>
      <c r="P863" s="123" t="str">
        <f t="shared" si="84"/>
        <v>TG zu Wenig</v>
      </c>
      <c r="Q863" s="123" t="str">
        <f t="shared" si="85"/>
        <v>GUV zu Wenig</v>
      </c>
      <c r="R863" s="127">
        <f t="shared" si="83"/>
        <v>0</v>
      </c>
    </row>
    <row r="864" spans="1:18" s="117" customFormat="1" x14ac:dyDescent="0.2">
      <c r="A864"/>
      <c r="B864"/>
      <c r="C864"/>
      <c r="D864"/>
      <c r="E864"/>
      <c r="F864"/>
      <c r="G864"/>
      <c r="H864"/>
      <c r="I864"/>
      <c r="J864"/>
      <c r="K864"/>
      <c r="L864" s="89"/>
      <c r="M864" s="130">
        <f t="shared" si="81"/>
        <v>0</v>
      </c>
      <c r="N864" s="122">
        <f t="shared" si="82"/>
        <v>0</v>
      </c>
      <c r="O864" s="122">
        <f t="shared" si="80"/>
        <v>0</v>
      </c>
      <c r="P864" s="123" t="str">
        <f t="shared" si="84"/>
        <v>TG zu Wenig</v>
      </c>
      <c r="Q864" s="123" t="str">
        <f t="shared" si="85"/>
        <v>GUV zu Wenig</v>
      </c>
      <c r="R864" s="127">
        <f t="shared" si="83"/>
        <v>0</v>
      </c>
    </row>
    <row r="865" spans="1:18" s="117" customFormat="1" x14ac:dyDescent="0.2">
      <c r="A865"/>
      <c r="B865"/>
      <c r="C865"/>
      <c r="D865"/>
      <c r="E865"/>
      <c r="F865"/>
      <c r="G865"/>
      <c r="H865"/>
      <c r="I865"/>
      <c r="J865"/>
      <c r="K865"/>
      <c r="L865" s="89"/>
      <c r="M865" s="130">
        <f t="shared" si="81"/>
        <v>0</v>
      </c>
      <c r="N865" s="122">
        <f t="shared" si="82"/>
        <v>0</v>
      </c>
      <c r="O865" s="122">
        <f t="shared" si="80"/>
        <v>0</v>
      </c>
      <c r="P865" s="123" t="str">
        <f t="shared" si="84"/>
        <v>TG zu Wenig</v>
      </c>
      <c r="Q865" s="123" t="str">
        <f t="shared" si="85"/>
        <v>GUV zu Wenig</v>
      </c>
      <c r="R865" s="127">
        <f t="shared" si="83"/>
        <v>0</v>
      </c>
    </row>
    <row r="866" spans="1:18" s="117" customFormat="1" x14ac:dyDescent="0.2">
      <c r="A866"/>
      <c r="B866"/>
      <c r="C866"/>
      <c r="D866"/>
      <c r="E866"/>
      <c r="F866"/>
      <c r="G866"/>
      <c r="H866"/>
      <c r="I866"/>
      <c r="J866"/>
      <c r="K866"/>
      <c r="L866" s="89"/>
      <c r="M866" s="130">
        <f t="shared" si="81"/>
        <v>0</v>
      </c>
      <c r="N866" s="122">
        <f t="shared" si="82"/>
        <v>0</v>
      </c>
      <c r="O866" s="122">
        <f t="shared" si="80"/>
        <v>0</v>
      </c>
      <c r="P866" s="123" t="str">
        <f t="shared" si="84"/>
        <v>TG zu Wenig</v>
      </c>
      <c r="Q866" s="123" t="str">
        <f t="shared" si="85"/>
        <v>GUV zu Wenig</v>
      </c>
      <c r="R866" s="127">
        <f t="shared" si="83"/>
        <v>0</v>
      </c>
    </row>
    <row r="867" spans="1:18" s="117" customFormat="1" x14ac:dyDescent="0.2">
      <c r="A867"/>
      <c r="B867"/>
      <c r="C867"/>
      <c r="D867"/>
      <c r="E867"/>
      <c r="F867"/>
      <c r="G867"/>
      <c r="H867"/>
      <c r="I867"/>
      <c r="J867"/>
      <c r="K867"/>
      <c r="L867" s="89"/>
      <c r="M867" s="130">
        <f t="shared" si="81"/>
        <v>0</v>
      </c>
      <c r="N867" s="122">
        <f t="shared" si="82"/>
        <v>0</v>
      </c>
      <c r="O867" s="122">
        <f t="shared" si="80"/>
        <v>0</v>
      </c>
      <c r="P867" s="123" t="str">
        <f t="shared" si="84"/>
        <v>TG zu Wenig</v>
      </c>
      <c r="Q867" s="123" t="str">
        <f t="shared" si="85"/>
        <v>GUV zu Wenig</v>
      </c>
      <c r="R867" s="127">
        <f t="shared" si="83"/>
        <v>0</v>
      </c>
    </row>
    <row r="868" spans="1:18" s="117" customFormat="1" x14ac:dyDescent="0.2">
      <c r="A868"/>
      <c r="B868"/>
      <c r="C868"/>
      <c r="D868"/>
      <c r="E868"/>
      <c r="F868"/>
      <c r="G868"/>
      <c r="H868"/>
      <c r="I868"/>
      <c r="J868"/>
      <c r="K868"/>
      <c r="L868" s="89"/>
      <c r="M868" s="130">
        <f t="shared" si="81"/>
        <v>0</v>
      </c>
      <c r="N868" s="122">
        <f t="shared" si="82"/>
        <v>0</v>
      </c>
      <c r="O868" s="122">
        <f t="shared" si="80"/>
        <v>0</v>
      </c>
      <c r="P868" s="123" t="str">
        <f t="shared" si="84"/>
        <v>TG zu Wenig</v>
      </c>
      <c r="Q868" s="123" t="str">
        <f t="shared" si="85"/>
        <v>GUV zu Wenig</v>
      </c>
      <c r="R868" s="127">
        <f t="shared" si="83"/>
        <v>0</v>
      </c>
    </row>
    <row r="869" spans="1:18" s="117" customFormat="1" x14ac:dyDescent="0.2">
      <c r="A869"/>
      <c r="B869"/>
      <c r="C869"/>
      <c r="D869"/>
      <c r="E869"/>
      <c r="F869"/>
      <c r="G869"/>
      <c r="H869"/>
      <c r="I869"/>
      <c r="J869"/>
      <c r="K869"/>
      <c r="L869" s="89"/>
      <c r="M869" s="130">
        <f t="shared" si="81"/>
        <v>0</v>
      </c>
      <c r="N869" s="122">
        <f t="shared" si="82"/>
        <v>0</v>
      </c>
      <c r="O869" s="122">
        <f t="shared" si="80"/>
        <v>0</v>
      </c>
      <c r="P869" s="123" t="str">
        <f t="shared" si="84"/>
        <v>TG zu Wenig</v>
      </c>
      <c r="Q869" s="123" t="str">
        <f t="shared" si="85"/>
        <v>GUV zu Wenig</v>
      </c>
      <c r="R869" s="127">
        <f t="shared" si="83"/>
        <v>0</v>
      </c>
    </row>
    <row r="870" spans="1:18" s="117" customFormat="1" x14ac:dyDescent="0.2">
      <c r="A870"/>
      <c r="B870"/>
      <c r="C870"/>
      <c r="D870"/>
      <c r="E870"/>
      <c r="F870"/>
      <c r="G870"/>
      <c r="H870"/>
      <c r="I870"/>
      <c r="J870"/>
      <c r="K870"/>
      <c r="L870" s="89"/>
      <c r="M870" s="130">
        <f t="shared" si="81"/>
        <v>0</v>
      </c>
      <c r="N870" s="122">
        <f t="shared" si="82"/>
        <v>0</v>
      </c>
      <c r="O870" s="122">
        <f t="shared" si="80"/>
        <v>0</v>
      </c>
      <c r="P870" s="123" t="str">
        <f t="shared" si="84"/>
        <v>TG zu Wenig</v>
      </c>
      <c r="Q870" s="123" t="str">
        <f t="shared" si="85"/>
        <v>GUV zu Wenig</v>
      </c>
      <c r="R870" s="127">
        <f t="shared" si="83"/>
        <v>0</v>
      </c>
    </row>
    <row r="871" spans="1:18" s="117" customFormat="1" x14ac:dyDescent="0.2">
      <c r="A871"/>
      <c r="B871"/>
      <c r="C871"/>
      <c r="D871"/>
      <c r="E871"/>
      <c r="F871"/>
      <c r="G871"/>
      <c r="H871"/>
      <c r="I871"/>
      <c r="J871"/>
      <c r="K871"/>
      <c r="L871" s="89"/>
      <c r="M871" s="130">
        <f t="shared" si="81"/>
        <v>0</v>
      </c>
      <c r="N871" s="122">
        <f t="shared" si="82"/>
        <v>0</v>
      </c>
      <c r="O871" s="122">
        <f t="shared" si="80"/>
        <v>0</v>
      </c>
      <c r="P871" s="123" t="str">
        <f t="shared" si="84"/>
        <v>TG zu Wenig</v>
      </c>
      <c r="Q871" s="123" t="str">
        <f t="shared" si="85"/>
        <v>GUV zu Wenig</v>
      </c>
      <c r="R871" s="127">
        <f t="shared" si="83"/>
        <v>0</v>
      </c>
    </row>
    <row r="872" spans="1:18" s="117" customFormat="1" x14ac:dyDescent="0.2">
      <c r="A872"/>
      <c r="B872"/>
      <c r="C872"/>
      <c r="D872"/>
      <c r="E872"/>
      <c r="F872"/>
      <c r="G872"/>
      <c r="H872"/>
      <c r="I872"/>
      <c r="J872"/>
      <c r="K872"/>
      <c r="L872" s="89"/>
      <c r="M872" s="130">
        <f t="shared" si="81"/>
        <v>0</v>
      </c>
      <c r="N872" s="122">
        <f t="shared" si="82"/>
        <v>0</v>
      </c>
      <c r="O872" s="122">
        <f t="shared" si="80"/>
        <v>0</v>
      </c>
      <c r="P872" s="123" t="str">
        <f t="shared" si="84"/>
        <v>TG zu Wenig</v>
      </c>
      <c r="Q872" s="123" t="str">
        <f t="shared" si="85"/>
        <v>GUV zu Wenig</v>
      </c>
      <c r="R872" s="127">
        <f t="shared" si="83"/>
        <v>0</v>
      </c>
    </row>
    <row r="873" spans="1:18" s="117" customFormat="1" x14ac:dyDescent="0.2">
      <c r="A873"/>
      <c r="B873"/>
      <c r="C873"/>
      <c r="D873"/>
      <c r="E873"/>
      <c r="F873"/>
      <c r="G873"/>
      <c r="H873"/>
      <c r="I873"/>
      <c r="J873"/>
      <c r="K873"/>
      <c r="L873" s="89"/>
      <c r="M873" s="130">
        <f t="shared" si="81"/>
        <v>0</v>
      </c>
      <c r="N873" s="122">
        <f t="shared" si="82"/>
        <v>0</v>
      </c>
      <c r="O873" s="122">
        <f t="shared" si="80"/>
        <v>0</v>
      </c>
      <c r="P873" s="123" t="str">
        <f t="shared" si="84"/>
        <v>TG zu Wenig</v>
      </c>
      <c r="Q873" s="123" t="str">
        <f t="shared" si="85"/>
        <v>GUV zu Wenig</v>
      </c>
      <c r="R873" s="127">
        <f t="shared" si="83"/>
        <v>0</v>
      </c>
    </row>
    <row r="874" spans="1:18" s="117" customFormat="1" x14ac:dyDescent="0.2">
      <c r="A874"/>
      <c r="B874"/>
      <c r="C874"/>
      <c r="D874"/>
      <c r="E874"/>
      <c r="F874"/>
      <c r="G874"/>
      <c r="H874"/>
      <c r="I874"/>
      <c r="J874"/>
      <c r="K874"/>
      <c r="L874" s="89"/>
      <c r="M874" s="130">
        <f t="shared" si="81"/>
        <v>0</v>
      </c>
      <c r="N874" s="122">
        <f t="shared" si="82"/>
        <v>0</v>
      </c>
      <c r="O874" s="122">
        <f t="shared" si="80"/>
        <v>0</v>
      </c>
      <c r="P874" s="123" t="str">
        <f t="shared" si="84"/>
        <v>TG zu Wenig</v>
      </c>
      <c r="Q874" s="123" t="str">
        <f t="shared" si="85"/>
        <v>GUV zu Wenig</v>
      </c>
      <c r="R874" s="127">
        <f t="shared" si="83"/>
        <v>0</v>
      </c>
    </row>
    <row r="875" spans="1:18" s="117" customFormat="1" x14ac:dyDescent="0.2">
      <c r="A875"/>
      <c r="B875"/>
      <c r="C875"/>
      <c r="D875"/>
      <c r="E875"/>
      <c r="F875"/>
      <c r="G875"/>
      <c r="H875"/>
      <c r="I875"/>
      <c r="J875"/>
      <c r="K875"/>
      <c r="L875" s="89"/>
      <c r="M875" s="130">
        <f t="shared" si="81"/>
        <v>0</v>
      </c>
      <c r="N875" s="122">
        <f t="shared" si="82"/>
        <v>0</v>
      </c>
      <c r="O875" s="122">
        <f t="shared" si="80"/>
        <v>0</v>
      </c>
      <c r="P875" s="123" t="str">
        <f t="shared" si="84"/>
        <v>TG zu Wenig</v>
      </c>
      <c r="Q875" s="123" t="str">
        <f t="shared" si="85"/>
        <v>GUV zu Wenig</v>
      </c>
      <c r="R875" s="127">
        <f t="shared" si="83"/>
        <v>0</v>
      </c>
    </row>
    <row r="876" spans="1:18" s="117" customFormat="1" x14ac:dyDescent="0.2">
      <c r="A876"/>
      <c r="B876"/>
      <c r="C876"/>
      <c r="D876"/>
      <c r="E876"/>
      <c r="F876"/>
      <c r="G876"/>
      <c r="H876"/>
      <c r="I876"/>
      <c r="J876"/>
      <c r="K876"/>
      <c r="L876" s="89"/>
      <c r="M876" s="130">
        <f t="shared" si="81"/>
        <v>0</v>
      </c>
      <c r="N876" s="122">
        <f t="shared" si="82"/>
        <v>0</v>
      </c>
      <c r="O876" s="122">
        <f t="shared" si="80"/>
        <v>0</v>
      </c>
      <c r="P876" s="123" t="str">
        <f t="shared" si="84"/>
        <v>TG zu Wenig</v>
      </c>
      <c r="Q876" s="123" t="str">
        <f t="shared" si="85"/>
        <v>GUV zu Wenig</v>
      </c>
      <c r="R876" s="127">
        <f t="shared" si="83"/>
        <v>0</v>
      </c>
    </row>
    <row r="877" spans="1:18" s="117" customFormat="1" x14ac:dyDescent="0.2">
      <c r="A877"/>
      <c r="B877"/>
      <c r="C877"/>
      <c r="D877"/>
      <c r="E877"/>
      <c r="F877"/>
      <c r="G877"/>
      <c r="H877"/>
      <c r="I877"/>
      <c r="J877"/>
      <c r="K877"/>
      <c r="L877" s="89"/>
      <c r="M877" s="130">
        <f t="shared" si="81"/>
        <v>0</v>
      </c>
      <c r="N877" s="122">
        <f t="shared" si="82"/>
        <v>0</v>
      </c>
      <c r="O877" s="122">
        <f t="shared" si="80"/>
        <v>0</v>
      </c>
      <c r="P877" s="123" t="str">
        <f t="shared" si="84"/>
        <v>TG zu Wenig</v>
      </c>
      <c r="Q877" s="123" t="str">
        <f t="shared" si="85"/>
        <v>GUV zu Wenig</v>
      </c>
      <c r="R877" s="127">
        <f t="shared" si="83"/>
        <v>0</v>
      </c>
    </row>
    <row r="878" spans="1:18" s="117" customFormat="1" x14ac:dyDescent="0.2">
      <c r="A878"/>
      <c r="B878"/>
      <c r="C878"/>
      <c r="D878"/>
      <c r="E878"/>
      <c r="F878"/>
      <c r="G878"/>
      <c r="H878"/>
      <c r="I878"/>
      <c r="J878"/>
      <c r="K878"/>
      <c r="L878" s="89"/>
      <c r="M878" s="130">
        <f t="shared" si="81"/>
        <v>0</v>
      </c>
      <c r="N878" s="122">
        <f t="shared" si="82"/>
        <v>0</v>
      </c>
      <c r="O878" s="122">
        <f t="shared" si="80"/>
        <v>0</v>
      </c>
      <c r="P878" s="123" t="str">
        <f t="shared" si="84"/>
        <v>TG zu Wenig</v>
      </c>
      <c r="Q878" s="123" t="str">
        <f t="shared" si="85"/>
        <v>GUV zu Wenig</v>
      </c>
      <c r="R878" s="127">
        <f t="shared" si="83"/>
        <v>0</v>
      </c>
    </row>
    <row r="879" spans="1:18" s="117" customFormat="1" x14ac:dyDescent="0.2">
      <c r="A879"/>
      <c r="B879"/>
      <c r="C879"/>
      <c r="D879"/>
      <c r="E879"/>
      <c r="F879"/>
      <c r="G879"/>
      <c r="H879"/>
      <c r="I879"/>
      <c r="J879"/>
      <c r="K879"/>
      <c r="L879" s="89"/>
      <c r="M879" s="130">
        <f t="shared" si="81"/>
        <v>0</v>
      </c>
      <c r="N879" s="122">
        <f t="shared" si="82"/>
        <v>0</v>
      </c>
      <c r="O879" s="122">
        <f t="shared" si="80"/>
        <v>0</v>
      </c>
      <c r="P879" s="123" t="str">
        <f t="shared" si="84"/>
        <v>TG zu Wenig</v>
      </c>
      <c r="Q879" s="123" t="str">
        <f t="shared" si="85"/>
        <v>GUV zu Wenig</v>
      </c>
      <c r="R879" s="127">
        <f t="shared" si="83"/>
        <v>0</v>
      </c>
    </row>
    <row r="880" spans="1:18" s="117" customFormat="1" x14ac:dyDescent="0.2">
      <c r="A880"/>
      <c r="B880"/>
      <c r="C880"/>
      <c r="D880"/>
      <c r="E880"/>
      <c r="F880"/>
      <c r="G880"/>
      <c r="H880"/>
      <c r="I880"/>
      <c r="J880"/>
      <c r="K880"/>
      <c r="L880" s="89"/>
      <c r="M880" s="130">
        <f t="shared" si="81"/>
        <v>0</v>
      </c>
      <c r="N880" s="122">
        <f t="shared" si="82"/>
        <v>0</v>
      </c>
      <c r="O880" s="122">
        <f t="shared" si="80"/>
        <v>0</v>
      </c>
      <c r="P880" s="123" t="str">
        <f t="shared" si="84"/>
        <v>TG zu Wenig</v>
      </c>
      <c r="Q880" s="123" t="str">
        <f t="shared" si="85"/>
        <v>GUV zu Wenig</v>
      </c>
      <c r="R880" s="127">
        <f t="shared" si="83"/>
        <v>0</v>
      </c>
    </row>
    <row r="881" spans="1:18" s="117" customFormat="1" x14ac:dyDescent="0.2">
      <c r="A881"/>
      <c r="B881"/>
      <c r="C881"/>
      <c r="D881"/>
      <c r="E881"/>
      <c r="F881"/>
      <c r="G881"/>
      <c r="H881"/>
      <c r="I881"/>
      <c r="J881"/>
      <c r="K881"/>
      <c r="L881" s="89"/>
      <c r="M881" s="130">
        <f t="shared" si="81"/>
        <v>0</v>
      </c>
      <c r="N881" s="122">
        <f t="shared" si="82"/>
        <v>0</v>
      </c>
      <c r="O881" s="122">
        <f t="shared" si="80"/>
        <v>0</v>
      </c>
      <c r="P881" s="123" t="str">
        <f t="shared" si="84"/>
        <v>TG zu Wenig</v>
      </c>
      <c r="Q881" s="123" t="str">
        <f t="shared" si="85"/>
        <v>GUV zu Wenig</v>
      </c>
      <c r="R881" s="127">
        <f t="shared" si="83"/>
        <v>0</v>
      </c>
    </row>
    <row r="882" spans="1:18" s="117" customFormat="1" x14ac:dyDescent="0.2">
      <c r="A882"/>
      <c r="B882"/>
      <c r="C882"/>
      <c r="D882"/>
      <c r="E882"/>
      <c r="F882"/>
      <c r="G882"/>
      <c r="H882"/>
      <c r="I882"/>
      <c r="J882"/>
      <c r="K882"/>
      <c r="L882" s="87"/>
      <c r="M882" s="130">
        <f t="shared" si="81"/>
        <v>0</v>
      </c>
      <c r="N882" s="122">
        <f t="shared" si="82"/>
        <v>0</v>
      </c>
      <c r="O882" s="122">
        <f t="shared" si="80"/>
        <v>0</v>
      </c>
      <c r="P882" s="123" t="str">
        <f t="shared" si="84"/>
        <v>TG zu Wenig</v>
      </c>
      <c r="Q882" s="123" t="str">
        <f t="shared" si="85"/>
        <v>GUV zu Wenig</v>
      </c>
      <c r="R882" s="127">
        <f t="shared" si="83"/>
        <v>0</v>
      </c>
    </row>
    <row r="883" spans="1:18" s="117" customFormat="1" x14ac:dyDescent="0.2">
      <c r="A883"/>
      <c r="B883"/>
      <c r="C883"/>
      <c r="D883"/>
      <c r="E883"/>
      <c r="F883"/>
      <c r="G883"/>
      <c r="H883"/>
      <c r="I883"/>
      <c r="J883"/>
      <c r="K883"/>
      <c r="L883" s="88"/>
      <c r="M883" s="130">
        <f t="shared" si="81"/>
        <v>0</v>
      </c>
      <c r="N883" s="122">
        <f t="shared" si="82"/>
        <v>0</v>
      </c>
      <c r="O883" s="122">
        <f t="shared" ref="O883:O946" si="86">IF(G883="GUV",M883+O882,O882)</f>
        <v>0</v>
      </c>
      <c r="P883" s="123" t="str">
        <f t="shared" si="84"/>
        <v>TG zu Wenig</v>
      </c>
      <c r="Q883" s="123" t="str">
        <f t="shared" si="85"/>
        <v>GUV zu Wenig</v>
      </c>
      <c r="R883" s="127">
        <f t="shared" si="83"/>
        <v>0</v>
      </c>
    </row>
    <row r="884" spans="1:18" s="117" customFormat="1" x14ac:dyDescent="0.2">
      <c r="A884"/>
      <c r="B884"/>
      <c r="C884"/>
      <c r="D884"/>
      <c r="E884"/>
      <c r="F884"/>
      <c r="G884"/>
      <c r="H884"/>
      <c r="I884"/>
      <c r="J884"/>
      <c r="K884"/>
      <c r="L884" s="88"/>
      <c r="M884" s="130">
        <f t="shared" si="81"/>
        <v>0</v>
      </c>
      <c r="N884" s="122">
        <f t="shared" si="82"/>
        <v>0</v>
      </c>
      <c r="O884" s="122">
        <f t="shared" si="86"/>
        <v>0</v>
      </c>
      <c r="P884" s="123" t="str">
        <f t="shared" si="84"/>
        <v>TG zu Wenig</v>
      </c>
      <c r="Q884" s="123" t="str">
        <f t="shared" si="85"/>
        <v>GUV zu Wenig</v>
      </c>
      <c r="R884" s="127">
        <f t="shared" si="83"/>
        <v>0</v>
      </c>
    </row>
    <row r="885" spans="1:18" s="117" customFormat="1" x14ac:dyDescent="0.2">
      <c r="A885"/>
      <c r="B885"/>
      <c r="C885"/>
      <c r="D885"/>
      <c r="E885"/>
      <c r="F885"/>
      <c r="G885"/>
      <c r="H885"/>
      <c r="I885"/>
      <c r="J885"/>
      <c r="K885"/>
      <c r="L885" s="88"/>
      <c r="M885" s="130">
        <f t="shared" si="81"/>
        <v>0</v>
      </c>
      <c r="N885" s="122">
        <f t="shared" si="82"/>
        <v>0</v>
      </c>
      <c r="O885" s="122">
        <f t="shared" si="86"/>
        <v>0</v>
      </c>
      <c r="P885" s="123" t="str">
        <f t="shared" si="84"/>
        <v>TG zu Wenig</v>
      </c>
      <c r="Q885" s="123" t="str">
        <f t="shared" si="85"/>
        <v>GUV zu Wenig</v>
      </c>
      <c r="R885" s="127">
        <f t="shared" si="83"/>
        <v>0</v>
      </c>
    </row>
    <row r="886" spans="1:18" s="117" customFormat="1" x14ac:dyDescent="0.2">
      <c r="A886"/>
      <c r="B886"/>
      <c r="C886"/>
      <c r="D886"/>
      <c r="E886"/>
      <c r="F886"/>
      <c r="G886"/>
      <c r="H886"/>
      <c r="I886"/>
      <c r="J886"/>
      <c r="K886"/>
      <c r="L886" s="88"/>
      <c r="M886" s="130">
        <f t="shared" si="81"/>
        <v>0</v>
      </c>
      <c r="N886" s="122">
        <f t="shared" si="82"/>
        <v>0</v>
      </c>
      <c r="O886" s="122">
        <f t="shared" si="86"/>
        <v>0</v>
      </c>
      <c r="P886" s="123" t="str">
        <f t="shared" si="84"/>
        <v>TG zu Wenig</v>
      </c>
      <c r="Q886" s="123" t="str">
        <f t="shared" si="85"/>
        <v>GUV zu Wenig</v>
      </c>
      <c r="R886" s="127">
        <f t="shared" si="83"/>
        <v>0</v>
      </c>
    </row>
    <row r="887" spans="1:18" s="117" customFormat="1" x14ac:dyDescent="0.2">
      <c r="A887"/>
      <c r="B887"/>
      <c r="C887"/>
      <c r="D887"/>
      <c r="E887"/>
      <c r="F887"/>
      <c r="G887"/>
      <c r="H887"/>
      <c r="I887"/>
      <c r="J887"/>
      <c r="K887"/>
      <c r="L887" s="88"/>
      <c r="M887" s="130">
        <f t="shared" si="81"/>
        <v>0</v>
      </c>
      <c r="N887" s="122">
        <f t="shared" si="82"/>
        <v>0</v>
      </c>
      <c r="O887" s="122">
        <f t="shared" si="86"/>
        <v>0</v>
      </c>
      <c r="P887" s="123" t="str">
        <f t="shared" si="84"/>
        <v>TG zu Wenig</v>
      </c>
      <c r="Q887" s="123" t="str">
        <f t="shared" si="85"/>
        <v>GUV zu Wenig</v>
      </c>
      <c r="R887" s="127">
        <f t="shared" si="83"/>
        <v>0</v>
      </c>
    </row>
    <row r="888" spans="1:18" s="117" customFormat="1" x14ac:dyDescent="0.2">
      <c r="A888"/>
      <c r="B888"/>
      <c r="C888"/>
      <c r="D888"/>
      <c r="E888"/>
      <c r="F888"/>
      <c r="G888"/>
      <c r="H888"/>
      <c r="I888"/>
      <c r="J888"/>
      <c r="K888"/>
      <c r="L888" s="88"/>
      <c r="M888" s="130">
        <f t="shared" si="81"/>
        <v>0</v>
      </c>
      <c r="N888" s="122">
        <f t="shared" si="82"/>
        <v>0</v>
      </c>
      <c r="O888" s="122">
        <f t="shared" si="86"/>
        <v>0</v>
      </c>
      <c r="P888" s="123" t="str">
        <f t="shared" si="84"/>
        <v>TG zu Wenig</v>
      </c>
      <c r="Q888" s="123" t="str">
        <f t="shared" si="85"/>
        <v>GUV zu Wenig</v>
      </c>
      <c r="R888" s="127">
        <f t="shared" si="83"/>
        <v>0</v>
      </c>
    </row>
    <row r="889" spans="1:18" s="117" customFormat="1" x14ac:dyDescent="0.2">
      <c r="A889"/>
      <c r="B889"/>
      <c r="C889"/>
      <c r="D889"/>
      <c r="E889"/>
      <c r="F889"/>
      <c r="G889"/>
      <c r="H889"/>
      <c r="I889"/>
      <c r="J889"/>
      <c r="K889"/>
      <c r="L889" s="88"/>
      <c r="M889" s="130">
        <f t="shared" si="81"/>
        <v>0</v>
      </c>
      <c r="N889" s="122">
        <f t="shared" si="82"/>
        <v>0</v>
      </c>
      <c r="O889" s="122">
        <f t="shared" si="86"/>
        <v>0</v>
      </c>
      <c r="P889" s="123" t="str">
        <f t="shared" si="84"/>
        <v>TG zu Wenig</v>
      </c>
      <c r="Q889" s="123" t="str">
        <f t="shared" si="85"/>
        <v>GUV zu Wenig</v>
      </c>
      <c r="R889" s="127">
        <f t="shared" si="83"/>
        <v>0</v>
      </c>
    </row>
    <row r="890" spans="1:18" s="117" customFormat="1" x14ac:dyDescent="0.2">
      <c r="A890"/>
      <c r="B890"/>
      <c r="C890"/>
      <c r="D890"/>
      <c r="E890"/>
      <c r="F890"/>
      <c r="G890"/>
      <c r="H890"/>
      <c r="I890"/>
      <c r="J890"/>
      <c r="K890"/>
      <c r="L890" s="88"/>
      <c r="M890" s="130">
        <f t="shared" si="81"/>
        <v>0</v>
      </c>
      <c r="N890" s="122">
        <f t="shared" si="82"/>
        <v>0</v>
      </c>
      <c r="O890" s="122">
        <f t="shared" si="86"/>
        <v>0</v>
      </c>
      <c r="P890" s="123" t="str">
        <f t="shared" si="84"/>
        <v>TG zu Wenig</v>
      </c>
      <c r="Q890" s="123" t="str">
        <f t="shared" si="85"/>
        <v>GUV zu Wenig</v>
      </c>
      <c r="R890" s="127">
        <f t="shared" si="83"/>
        <v>0</v>
      </c>
    </row>
    <row r="891" spans="1:18" s="117" customFormat="1" x14ac:dyDescent="0.2">
      <c r="A891"/>
      <c r="B891"/>
      <c r="C891"/>
      <c r="D891"/>
      <c r="E891"/>
      <c r="F891"/>
      <c r="G891"/>
      <c r="H891"/>
      <c r="I891"/>
      <c r="J891"/>
      <c r="K891"/>
      <c r="L891" s="88"/>
      <c r="M891" s="130">
        <f t="shared" si="81"/>
        <v>0</v>
      </c>
      <c r="N891" s="122">
        <f t="shared" si="82"/>
        <v>0</v>
      </c>
      <c r="O891" s="122">
        <f t="shared" si="86"/>
        <v>0</v>
      </c>
      <c r="P891" s="123" t="str">
        <f t="shared" si="84"/>
        <v>TG zu Wenig</v>
      </c>
      <c r="Q891" s="123" t="str">
        <f t="shared" si="85"/>
        <v>GUV zu Wenig</v>
      </c>
      <c r="R891" s="127">
        <f t="shared" si="83"/>
        <v>0</v>
      </c>
    </row>
    <row r="892" spans="1:18" s="117" customFormat="1" x14ac:dyDescent="0.2">
      <c r="A892"/>
      <c r="B892"/>
      <c r="C892"/>
      <c r="D892"/>
      <c r="E892"/>
      <c r="F892"/>
      <c r="G892"/>
      <c r="H892"/>
      <c r="I892"/>
      <c r="J892"/>
      <c r="K892"/>
      <c r="L892" s="88"/>
      <c r="M892" s="130">
        <f t="shared" si="81"/>
        <v>0</v>
      </c>
      <c r="N892" s="122">
        <f t="shared" si="82"/>
        <v>0</v>
      </c>
      <c r="O892" s="122">
        <f t="shared" si="86"/>
        <v>0</v>
      </c>
      <c r="P892" s="123" t="str">
        <f t="shared" si="84"/>
        <v>TG zu Wenig</v>
      </c>
      <c r="Q892" s="123" t="str">
        <f t="shared" si="85"/>
        <v>GUV zu Wenig</v>
      </c>
      <c r="R892" s="127">
        <f t="shared" si="83"/>
        <v>0</v>
      </c>
    </row>
    <row r="893" spans="1:18" s="117" customFormat="1" x14ac:dyDescent="0.2">
      <c r="A893"/>
      <c r="B893"/>
      <c r="C893"/>
      <c r="D893"/>
      <c r="E893"/>
      <c r="F893"/>
      <c r="G893"/>
      <c r="H893"/>
      <c r="I893"/>
      <c r="J893"/>
      <c r="K893"/>
      <c r="L893" s="88"/>
      <c r="M893" s="130">
        <f t="shared" si="81"/>
        <v>0</v>
      </c>
      <c r="N893" s="122">
        <f t="shared" si="82"/>
        <v>0</v>
      </c>
      <c r="O893" s="122">
        <f t="shared" si="86"/>
        <v>0</v>
      </c>
      <c r="P893" s="123" t="str">
        <f t="shared" si="84"/>
        <v>TG zu Wenig</v>
      </c>
      <c r="Q893" s="123" t="str">
        <f t="shared" si="85"/>
        <v>GUV zu Wenig</v>
      </c>
      <c r="R893" s="127">
        <f t="shared" si="83"/>
        <v>0</v>
      </c>
    </row>
    <row r="894" spans="1:18" s="117" customFormat="1" x14ac:dyDescent="0.2">
      <c r="A894"/>
      <c r="B894"/>
      <c r="C894"/>
      <c r="D894"/>
      <c r="E894"/>
      <c r="F894"/>
      <c r="G894"/>
      <c r="H894"/>
      <c r="I894"/>
      <c r="J894"/>
      <c r="K894"/>
      <c r="L894" s="88"/>
      <c r="M894" s="130">
        <f t="shared" si="81"/>
        <v>0</v>
      </c>
      <c r="N894" s="122">
        <f t="shared" si="82"/>
        <v>0</v>
      </c>
      <c r="O894" s="122">
        <f t="shared" si="86"/>
        <v>0</v>
      </c>
      <c r="P894" s="123" t="str">
        <f t="shared" si="84"/>
        <v>TG zu Wenig</v>
      </c>
      <c r="Q894" s="123" t="str">
        <f t="shared" si="85"/>
        <v>GUV zu Wenig</v>
      </c>
      <c r="R894" s="127">
        <f t="shared" si="83"/>
        <v>0</v>
      </c>
    </row>
    <row r="895" spans="1:18" s="117" customFormat="1" x14ac:dyDescent="0.2">
      <c r="A895"/>
      <c r="B895"/>
      <c r="C895"/>
      <c r="D895"/>
      <c r="E895"/>
      <c r="F895"/>
      <c r="G895"/>
      <c r="H895"/>
      <c r="I895"/>
      <c r="J895"/>
      <c r="K895"/>
      <c r="L895" s="88"/>
      <c r="M895" s="130">
        <f t="shared" si="81"/>
        <v>0</v>
      </c>
      <c r="N895" s="122">
        <f t="shared" si="82"/>
        <v>0</v>
      </c>
      <c r="O895" s="122">
        <f t="shared" si="86"/>
        <v>0</v>
      </c>
      <c r="P895" s="123" t="str">
        <f t="shared" si="84"/>
        <v>TG zu Wenig</v>
      </c>
      <c r="Q895" s="123" t="str">
        <f t="shared" si="85"/>
        <v>GUV zu Wenig</v>
      </c>
      <c r="R895" s="127">
        <f t="shared" si="83"/>
        <v>0</v>
      </c>
    </row>
    <row r="896" spans="1:18" s="117" customFormat="1" x14ac:dyDescent="0.2">
      <c r="A896"/>
      <c r="B896"/>
      <c r="C896"/>
      <c r="D896"/>
      <c r="E896"/>
      <c r="F896"/>
      <c r="G896"/>
      <c r="H896"/>
      <c r="I896"/>
      <c r="J896"/>
      <c r="K896"/>
      <c r="L896" s="88"/>
      <c r="M896" s="130">
        <f t="shared" si="81"/>
        <v>0</v>
      </c>
      <c r="N896" s="122">
        <f t="shared" si="82"/>
        <v>0</v>
      </c>
      <c r="O896" s="122">
        <f t="shared" si="86"/>
        <v>0</v>
      </c>
      <c r="P896" s="123" t="str">
        <f t="shared" si="84"/>
        <v>TG zu Wenig</v>
      </c>
      <c r="Q896" s="123" t="str">
        <f t="shared" si="85"/>
        <v>GUV zu Wenig</v>
      </c>
      <c r="R896" s="127">
        <f t="shared" si="83"/>
        <v>0</v>
      </c>
    </row>
    <row r="897" spans="1:18" s="117" customFormat="1" x14ac:dyDescent="0.2">
      <c r="A897"/>
      <c r="B897"/>
      <c r="C897"/>
      <c r="D897"/>
      <c r="E897"/>
      <c r="F897"/>
      <c r="G897"/>
      <c r="H897"/>
      <c r="I897"/>
      <c r="J897"/>
      <c r="K897"/>
      <c r="L897" s="88"/>
      <c r="M897" s="130">
        <f t="shared" si="81"/>
        <v>0</v>
      </c>
      <c r="N897" s="122">
        <f t="shared" si="82"/>
        <v>0</v>
      </c>
      <c r="O897" s="122">
        <f t="shared" si="86"/>
        <v>0</v>
      </c>
      <c r="P897" s="123" t="str">
        <f t="shared" si="84"/>
        <v>TG zu Wenig</v>
      </c>
      <c r="Q897" s="123" t="str">
        <f t="shared" si="85"/>
        <v>GUV zu Wenig</v>
      </c>
      <c r="R897" s="127">
        <f t="shared" si="83"/>
        <v>0</v>
      </c>
    </row>
    <row r="898" spans="1:18" s="117" customFormat="1" x14ac:dyDescent="0.2">
      <c r="A898"/>
      <c r="B898"/>
      <c r="C898"/>
      <c r="D898"/>
      <c r="E898"/>
      <c r="F898"/>
      <c r="G898"/>
      <c r="H898"/>
      <c r="I898"/>
      <c r="J898"/>
      <c r="K898"/>
      <c r="L898" s="88"/>
      <c r="M898" s="130">
        <f t="shared" si="81"/>
        <v>0</v>
      </c>
      <c r="N898" s="122">
        <f t="shared" si="82"/>
        <v>0</v>
      </c>
      <c r="O898" s="122">
        <f t="shared" si="86"/>
        <v>0</v>
      </c>
      <c r="P898" s="123" t="str">
        <f t="shared" si="84"/>
        <v>TG zu Wenig</v>
      </c>
      <c r="Q898" s="123" t="str">
        <f t="shared" si="85"/>
        <v>GUV zu Wenig</v>
      </c>
      <c r="R898" s="127">
        <f t="shared" si="83"/>
        <v>0</v>
      </c>
    </row>
    <row r="899" spans="1:18" s="117" customFormat="1" x14ac:dyDescent="0.2">
      <c r="A899"/>
      <c r="B899"/>
      <c r="C899"/>
      <c r="D899"/>
      <c r="E899"/>
      <c r="F899"/>
      <c r="G899"/>
      <c r="H899"/>
      <c r="I899"/>
      <c r="J899"/>
      <c r="K899"/>
      <c r="L899" s="88"/>
      <c r="M899" s="130">
        <f t="shared" si="81"/>
        <v>0</v>
      </c>
      <c r="N899" s="122">
        <f t="shared" si="82"/>
        <v>0</v>
      </c>
      <c r="O899" s="122">
        <f t="shared" si="86"/>
        <v>0</v>
      </c>
      <c r="P899" s="123" t="str">
        <f t="shared" si="84"/>
        <v>TG zu Wenig</v>
      </c>
      <c r="Q899" s="123" t="str">
        <f t="shared" si="85"/>
        <v>GUV zu Wenig</v>
      </c>
      <c r="R899" s="127">
        <f t="shared" si="83"/>
        <v>0</v>
      </c>
    </row>
    <row r="900" spans="1:18" s="117" customFormat="1" x14ac:dyDescent="0.2">
      <c r="A900"/>
      <c r="B900"/>
      <c r="C900"/>
      <c r="D900"/>
      <c r="E900"/>
      <c r="F900"/>
      <c r="G900"/>
      <c r="H900"/>
      <c r="I900"/>
      <c r="J900"/>
      <c r="K900"/>
      <c r="L900" s="88"/>
      <c r="M900" s="130">
        <f t="shared" si="81"/>
        <v>0</v>
      </c>
      <c r="N900" s="122">
        <f t="shared" si="82"/>
        <v>0</v>
      </c>
      <c r="O900" s="122">
        <f t="shared" si="86"/>
        <v>0</v>
      </c>
      <c r="P900" s="123" t="str">
        <f t="shared" si="84"/>
        <v>TG zu Wenig</v>
      </c>
      <c r="Q900" s="123" t="str">
        <f t="shared" si="85"/>
        <v>GUV zu Wenig</v>
      </c>
      <c r="R900" s="127">
        <f t="shared" si="83"/>
        <v>0</v>
      </c>
    </row>
    <row r="901" spans="1:18" s="117" customFormat="1" x14ac:dyDescent="0.2">
      <c r="A901"/>
      <c r="B901"/>
      <c r="C901"/>
      <c r="D901"/>
      <c r="E901"/>
      <c r="F901"/>
      <c r="G901"/>
      <c r="H901"/>
      <c r="I901"/>
      <c r="J901"/>
      <c r="K901"/>
      <c r="L901" s="88"/>
      <c r="M901" s="130">
        <f t="shared" si="81"/>
        <v>0</v>
      </c>
      <c r="N901" s="122">
        <f t="shared" si="82"/>
        <v>0</v>
      </c>
      <c r="O901" s="122">
        <f t="shared" si="86"/>
        <v>0</v>
      </c>
      <c r="P901" s="123" t="str">
        <f t="shared" si="84"/>
        <v>TG zu Wenig</v>
      </c>
      <c r="Q901" s="123" t="str">
        <f t="shared" si="85"/>
        <v>GUV zu Wenig</v>
      </c>
      <c r="R901" s="127">
        <f t="shared" si="83"/>
        <v>0</v>
      </c>
    </row>
    <row r="902" spans="1:18" s="117" customFormat="1" x14ac:dyDescent="0.2">
      <c r="A902"/>
      <c r="B902"/>
      <c r="C902"/>
      <c r="D902"/>
      <c r="E902"/>
      <c r="F902"/>
      <c r="G902"/>
      <c r="H902"/>
      <c r="I902"/>
      <c r="J902"/>
      <c r="K902"/>
      <c r="L902" s="88"/>
      <c r="M902" s="130">
        <f t="shared" si="81"/>
        <v>0</v>
      </c>
      <c r="N902" s="122">
        <f t="shared" si="82"/>
        <v>0</v>
      </c>
      <c r="O902" s="122">
        <f t="shared" si="86"/>
        <v>0</v>
      </c>
      <c r="P902" s="123" t="str">
        <f t="shared" si="84"/>
        <v>TG zu Wenig</v>
      </c>
      <c r="Q902" s="123" t="str">
        <f t="shared" si="85"/>
        <v>GUV zu Wenig</v>
      </c>
      <c r="R902" s="127">
        <f t="shared" si="83"/>
        <v>0</v>
      </c>
    </row>
    <row r="903" spans="1:18" s="117" customFormat="1" x14ac:dyDescent="0.2">
      <c r="A903"/>
      <c r="B903"/>
      <c r="C903"/>
      <c r="D903"/>
      <c r="E903"/>
      <c r="F903"/>
      <c r="G903"/>
      <c r="H903"/>
      <c r="I903"/>
      <c r="J903"/>
      <c r="K903"/>
      <c r="L903" s="89"/>
      <c r="M903" s="130">
        <f t="shared" si="81"/>
        <v>0</v>
      </c>
      <c r="N903" s="122">
        <f t="shared" si="82"/>
        <v>0</v>
      </c>
      <c r="O903" s="122">
        <f t="shared" si="86"/>
        <v>0</v>
      </c>
      <c r="P903" s="123" t="str">
        <f t="shared" si="84"/>
        <v>TG zu Wenig</v>
      </c>
      <c r="Q903" s="123" t="str">
        <f t="shared" si="85"/>
        <v>GUV zu Wenig</v>
      </c>
      <c r="R903" s="127">
        <f t="shared" si="83"/>
        <v>0</v>
      </c>
    </row>
    <row r="904" spans="1:18" s="117" customFormat="1" x14ac:dyDescent="0.2">
      <c r="A904"/>
      <c r="B904"/>
      <c r="C904"/>
      <c r="D904"/>
      <c r="E904"/>
      <c r="F904"/>
      <c r="G904"/>
      <c r="H904"/>
      <c r="I904"/>
      <c r="J904"/>
      <c r="K904"/>
      <c r="L904" s="89"/>
      <c r="M904" s="130">
        <f t="shared" si="81"/>
        <v>0</v>
      </c>
      <c r="N904" s="122">
        <f t="shared" si="82"/>
        <v>0</v>
      </c>
      <c r="O904" s="122">
        <f t="shared" si="86"/>
        <v>0</v>
      </c>
      <c r="P904" s="123" t="str">
        <f t="shared" si="84"/>
        <v>TG zu Wenig</v>
      </c>
      <c r="Q904" s="123" t="str">
        <f t="shared" si="85"/>
        <v>GUV zu Wenig</v>
      </c>
      <c r="R904" s="127">
        <f t="shared" si="83"/>
        <v>0</v>
      </c>
    </row>
    <row r="905" spans="1:18" s="117" customFormat="1" x14ac:dyDescent="0.2">
      <c r="A905"/>
      <c r="B905"/>
      <c r="C905"/>
      <c r="D905"/>
      <c r="E905"/>
      <c r="F905"/>
      <c r="G905"/>
      <c r="H905"/>
      <c r="I905"/>
      <c r="J905"/>
      <c r="K905"/>
      <c r="L905" s="89"/>
      <c r="M905" s="130">
        <f t="shared" si="81"/>
        <v>0</v>
      </c>
      <c r="N905" s="122">
        <f t="shared" si="82"/>
        <v>0</v>
      </c>
      <c r="O905" s="122">
        <f t="shared" si="86"/>
        <v>0</v>
      </c>
      <c r="P905" s="123" t="str">
        <f t="shared" si="84"/>
        <v>TG zu Wenig</v>
      </c>
      <c r="Q905" s="123" t="str">
        <f t="shared" si="85"/>
        <v>GUV zu Wenig</v>
      </c>
      <c r="R905" s="127">
        <f t="shared" si="83"/>
        <v>0</v>
      </c>
    </row>
    <row r="906" spans="1:18" s="117" customFormat="1" x14ac:dyDescent="0.2">
      <c r="A906"/>
      <c r="B906"/>
      <c r="C906"/>
      <c r="D906"/>
      <c r="E906"/>
      <c r="F906"/>
      <c r="G906"/>
      <c r="H906"/>
      <c r="I906"/>
      <c r="J906"/>
      <c r="K906"/>
      <c r="L906" s="89"/>
      <c r="M906" s="130">
        <f t="shared" si="81"/>
        <v>0</v>
      </c>
      <c r="N906" s="122">
        <f t="shared" si="82"/>
        <v>0</v>
      </c>
      <c r="O906" s="122">
        <f t="shared" si="86"/>
        <v>0</v>
      </c>
      <c r="P906" s="123" t="str">
        <f t="shared" si="84"/>
        <v>TG zu Wenig</v>
      </c>
      <c r="Q906" s="123" t="str">
        <f t="shared" si="85"/>
        <v>GUV zu Wenig</v>
      </c>
      <c r="R906" s="127">
        <f t="shared" si="83"/>
        <v>0</v>
      </c>
    </row>
    <row r="907" spans="1:18" s="117" customFormat="1" x14ac:dyDescent="0.2">
      <c r="A907"/>
      <c r="B907"/>
      <c r="C907"/>
      <c r="D907"/>
      <c r="E907"/>
      <c r="F907"/>
      <c r="G907"/>
      <c r="H907"/>
      <c r="I907"/>
      <c r="J907"/>
      <c r="K907"/>
      <c r="L907" s="89"/>
      <c r="M907" s="130">
        <f t="shared" ref="M907:M970" si="87">IF(G907="GUV",I907,0)</f>
        <v>0</v>
      </c>
      <c r="N907" s="122">
        <f t="shared" si="82"/>
        <v>0</v>
      </c>
      <c r="O907" s="122">
        <f t="shared" si="86"/>
        <v>0</v>
      </c>
      <c r="P907" s="123" t="str">
        <f t="shared" si="84"/>
        <v>TG zu Wenig</v>
      </c>
      <c r="Q907" s="123" t="str">
        <f t="shared" si="85"/>
        <v>GUV zu Wenig</v>
      </c>
      <c r="R907" s="127">
        <f t="shared" si="83"/>
        <v>0</v>
      </c>
    </row>
    <row r="908" spans="1:18" s="117" customFormat="1" x14ac:dyDescent="0.2">
      <c r="A908"/>
      <c r="B908"/>
      <c r="C908"/>
      <c r="D908"/>
      <c r="E908"/>
      <c r="F908"/>
      <c r="G908"/>
      <c r="H908"/>
      <c r="I908"/>
      <c r="J908"/>
      <c r="K908"/>
      <c r="L908" s="89"/>
      <c r="M908" s="130">
        <f t="shared" si="87"/>
        <v>0</v>
      </c>
      <c r="N908" s="122">
        <f t="shared" ref="N908:N971" si="88">IF(G908&gt;0,I908+N907,N907)</f>
        <v>0</v>
      </c>
      <c r="O908" s="122">
        <f t="shared" si="86"/>
        <v>0</v>
      </c>
      <c r="P908" s="123" t="str">
        <f t="shared" si="84"/>
        <v>TG zu Wenig</v>
      </c>
      <c r="Q908" s="123" t="str">
        <f t="shared" si="85"/>
        <v>GUV zu Wenig</v>
      </c>
      <c r="R908" s="127">
        <f t="shared" ref="R908:R971" si="89">IF(G908="GUV",1+R907,R907)</f>
        <v>0</v>
      </c>
    </row>
    <row r="909" spans="1:18" s="117" customFormat="1" x14ac:dyDescent="0.2">
      <c r="A909"/>
      <c r="B909"/>
      <c r="C909"/>
      <c r="D909"/>
      <c r="E909"/>
      <c r="F909"/>
      <c r="G909"/>
      <c r="H909"/>
      <c r="I909"/>
      <c r="J909"/>
      <c r="K909"/>
      <c r="L909" s="89"/>
      <c r="M909" s="130">
        <f t="shared" si="87"/>
        <v>0</v>
      </c>
      <c r="N909" s="122">
        <f t="shared" si="88"/>
        <v>0</v>
      </c>
      <c r="O909" s="122">
        <f t="shared" si="86"/>
        <v>0</v>
      </c>
      <c r="P909" s="123" t="str">
        <f t="shared" si="84"/>
        <v>TG zu Wenig</v>
      </c>
      <c r="Q909" s="123" t="str">
        <f t="shared" si="85"/>
        <v>GUV zu Wenig</v>
      </c>
      <c r="R909" s="127">
        <f t="shared" si="89"/>
        <v>0</v>
      </c>
    </row>
    <row r="910" spans="1:18" s="117" customFormat="1" x14ac:dyDescent="0.2">
      <c r="A910"/>
      <c r="B910"/>
      <c r="C910"/>
      <c r="D910"/>
      <c r="E910"/>
      <c r="F910"/>
      <c r="G910"/>
      <c r="H910"/>
      <c r="I910"/>
      <c r="J910"/>
      <c r="K910"/>
      <c r="L910" s="89"/>
      <c r="M910" s="130">
        <f t="shared" si="87"/>
        <v>0</v>
      </c>
      <c r="N910" s="122">
        <f t="shared" si="88"/>
        <v>0</v>
      </c>
      <c r="O910" s="122">
        <f t="shared" si="86"/>
        <v>0</v>
      </c>
      <c r="P910" s="123" t="str">
        <f t="shared" ref="P910:P973" si="90">IF(N910&gt;=$N$2,"TG OK","TG zu Wenig")</f>
        <v>TG zu Wenig</v>
      </c>
      <c r="Q910" s="123" t="str">
        <f t="shared" ref="Q910:Q973" si="91">IF(O910&gt;=$N$3,"GUV OK","GUV zu Wenig")</f>
        <v>GUV zu Wenig</v>
      </c>
      <c r="R910" s="127">
        <f t="shared" si="89"/>
        <v>0</v>
      </c>
    </row>
    <row r="911" spans="1:18" s="117" customFormat="1" x14ac:dyDescent="0.2">
      <c r="A911"/>
      <c r="B911"/>
      <c r="C911"/>
      <c r="D911"/>
      <c r="E911"/>
      <c r="F911"/>
      <c r="G911"/>
      <c r="H911"/>
      <c r="I911"/>
      <c r="J911"/>
      <c r="K911"/>
      <c r="L911" s="89"/>
      <c r="M911" s="130">
        <f t="shared" si="87"/>
        <v>0</v>
      </c>
      <c r="N911" s="122">
        <f t="shared" si="88"/>
        <v>0</v>
      </c>
      <c r="O911" s="122">
        <f t="shared" si="86"/>
        <v>0</v>
      </c>
      <c r="P911" s="123" t="str">
        <f t="shared" si="90"/>
        <v>TG zu Wenig</v>
      </c>
      <c r="Q911" s="123" t="str">
        <f t="shared" si="91"/>
        <v>GUV zu Wenig</v>
      </c>
      <c r="R911" s="127">
        <f t="shared" si="89"/>
        <v>0</v>
      </c>
    </row>
    <row r="912" spans="1:18" s="117" customFormat="1" x14ac:dyDescent="0.2">
      <c r="A912"/>
      <c r="B912"/>
      <c r="C912"/>
      <c r="D912"/>
      <c r="E912"/>
      <c r="F912"/>
      <c r="G912"/>
      <c r="H912"/>
      <c r="I912"/>
      <c r="J912"/>
      <c r="K912"/>
      <c r="L912" s="89"/>
      <c r="M912" s="130">
        <f t="shared" si="87"/>
        <v>0</v>
      </c>
      <c r="N912" s="122">
        <f t="shared" si="88"/>
        <v>0</v>
      </c>
      <c r="O912" s="122">
        <f t="shared" si="86"/>
        <v>0</v>
      </c>
      <c r="P912" s="123" t="str">
        <f t="shared" si="90"/>
        <v>TG zu Wenig</v>
      </c>
      <c r="Q912" s="123" t="str">
        <f t="shared" si="91"/>
        <v>GUV zu Wenig</v>
      </c>
      <c r="R912" s="127">
        <f t="shared" si="89"/>
        <v>0</v>
      </c>
    </row>
    <row r="913" spans="1:18" s="117" customFormat="1" x14ac:dyDescent="0.2">
      <c r="A913"/>
      <c r="B913"/>
      <c r="C913"/>
      <c r="D913"/>
      <c r="E913"/>
      <c r="F913"/>
      <c r="G913"/>
      <c r="H913"/>
      <c r="I913"/>
      <c r="J913"/>
      <c r="K913"/>
      <c r="L913" s="89"/>
      <c r="M913" s="130">
        <f t="shared" si="87"/>
        <v>0</v>
      </c>
      <c r="N913" s="122">
        <f t="shared" si="88"/>
        <v>0</v>
      </c>
      <c r="O913" s="122">
        <f t="shared" si="86"/>
        <v>0</v>
      </c>
      <c r="P913" s="123" t="str">
        <f t="shared" si="90"/>
        <v>TG zu Wenig</v>
      </c>
      <c r="Q913" s="123" t="str">
        <f t="shared" si="91"/>
        <v>GUV zu Wenig</v>
      </c>
      <c r="R913" s="127">
        <f t="shared" si="89"/>
        <v>0</v>
      </c>
    </row>
    <row r="914" spans="1:18" s="117" customFormat="1" x14ac:dyDescent="0.2">
      <c r="A914"/>
      <c r="B914"/>
      <c r="C914"/>
      <c r="D914"/>
      <c r="E914"/>
      <c r="F914"/>
      <c r="G914"/>
      <c r="H914"/>
      <c r="I914"/>
      <c r="J914"/>
      <c r="K914"/>
      <c r="L914" s="89"/>
      <c r="M914" s="130">
        <f t="shared" si="87"/>
        <v>0</v>
      </c>
      <c r="N914" s="122">
        <f t="shared" si="88"/>
        <v>0</v>
      </c>
      <c r="O914" s="122">
        <f t="shared" si="86"/>
        <v>0</v>
      </c>
      <c r="P914" s="123" t="str">
        <f t="shared" si="90"/>
        <v>TG zu Wenig</v>
      </c>
      <c r="Q914" s="123" t="str">
        <f t="shared" si="91"/>
        <v>GUV zu Wenig</v>
      </c>
      <c r="R914" s="127">
        <f t="shared" si="89"/>
        <v>0</v>
      </c>
    </row>
    <row r="915" spans="1:18" s="117" customFormat="1" x14ac:dyDescent="0.2">
      <c r="A915"/>
      <c r="B915"/>
      <c r="C915"/>
      <c r="D915"/>
      <c r="E915"/>
      <c r="F915"/>
      <c r="G915"/>
      <c r="H915"/>
      <c r="I915"/>
      <c r="J915"/>
      <c r="K915"/>
      <c r="L915" s="89"/>
      <c r="M915" s="130">
        <f t="shared" si="87"/>
        <v>0</v>
      </c>
      <c r="N915" s="122">
        <f t="shared" si="88"/>
        <v>0</v>
      </c>
      <c r="O915" s="122">
        <f t="shared" si="86"/>
        <v>0</v>
      </c>
      <c r="P915" s="123" t="str">
        <f t="shared" si="90"/>
        <v>TG zu Wenig</v>
      </c>
      <c r="Q915" s="123" t="str">
        <f t="shared" si="91"/>
        <v>GUV zu Wenig</v>
      </c>
      <c r="R915" s="127">
        <f t="shared" si="89"/>
        <v>0</v>
      </c>
    </row>
    <row r="916" spans="1:18" s="117" customFormat="1" x14ac:dyDescent="0.2">
      <c r="A916"/>
      <c r="B916"/>
      <c r="C916"/>
      <c r="D916"/>
      <c r="E916"/>
      <c r="F916"/>
      <c r="G916"/>
      <c r="H916"/>
      <c r="I916"/>
      <c r="J916"/>
      <c r="K916"/>
      <c r="L916" s="89"/>
      <c r="M916" s="130">
        <f t="shared" si="87"/>
        <v>0</v>
      </c>
      <c r="N916" s="122">
        <f t="shared" si="88"/>
        <v>0</v>
      </c>
      <c r="O916" s="122">
        <f t="shared" si="86"/>
        <v>0</v>
      </c>
      <c r="P916" s="123" t="str">
        <f t="shared" si="90"/>
        <v>TG zu Wenig</v>
      </c>
      <c r="Q916" s="123" t="str">
        <f t="shared" si="91"/>
        <v>GUV zu Wenig</v>
      </c>
      <c r="R916" s="127">
        <f t="shared" si="89"/>
        <v>0</v>
      </c>
    </row>
    <row r="917" spans="1:18" s="117" customFormat="1" x14ac:dyDescent="0.2">
      <c r="A917"/>
      <c r="B917"/>
      <c r="C917"/>
      <c r="D917"/>
      <c r="E917"/>
      <c r="F917"/>
      <c r="G917"/>
      <c r="H917"/>
      <c r="I917"/>
      <c r="J917"/>
      <c r="K917"/>
      <c r="L917" s="89"/>
      <c r="M917" s="130">
        <f t="shared" si="87"/>
        <v>0</v>
      </c>
      <c r="N917" s="122">
        <f t="shared" si="88"/>
        <v>0</v>
      </c>
      <c r="O917" s="122">
        <f t="shared" si="86"/>
        <v>0</v>
      </c>
      <c r="P917" s="123" t="str">
        <f t="shared" si="90"/>
        <v>TG zu Wenig</v>
      </c>
      <c r="Q917" s="123" t="str">
        <f t="shared" si="91"/>
        <v>GUV zu Wenig</v>
      </c>
      <c r="R917" s="127">
        <f t="shared" si="89"/>
        <v>0</v>
      </c>
    </row>
    <row r="918" spans="1:18" s="117" customFormat="1" x14ac:dyDescent="0.2">
      <c r="A918"/>
      <c r="B918"/>
      <c r="C918"/>
      <c r="D918"/>
      <c r="E918"/>
      <c r="F918"/>
      <c r="G918"/>
      <c r="H918"/>
      <c r="I918"/>
      <c r="J918"/>
      <c r="K918"/>
      <c r="L918" s="89"/>
      <c r="M918" s="130">
        <f t="shared" si="87"/>
        <v>0</v>
      </c>
      <c r="N918" s="122">
        <f t="shared" si="88"/>
        <v>0</v>
      </c>
      <c r="O918" s="122">
        <f t="shared" si="86"/>
        <v>0</v>
      </c>
      <c r="P918" s="123" t="str">
        <f t="shared" si="90"/>
        <v>TG zu Wenig</v>
      </c>
      <c r="Q918" s="123" t="str">
        <f t="shared" si="91"/>
        <v>GUV zu Wenig</v>
      </c>
      <c r="R918" s="127">
        <f t="shared" si="89"/>
        <v>0</v>
      </c>
    </row>
    <row r="919" spans="1:18" s="117" customFormat="1" x14ac:dyDescent="0.2">
      <c r="A919"/>
      <c r="B919"/>
      <c r="C919"/>
      <c r="D919"/>
      <c r="E919"/>
      <c r="F919"/>
      <c r="G919"/>
      <c r="H919"/>
      <c r="I919"/>
      <c r="J919"/>
      <c r="K919"/>
      <c r="L919" s="89"/>
      <c r="M919" s="130">
        <f t="shared" si="87"/>
        <v>0</v>
      </c>
      <c r="N919" s="122">
        <f t="shared" si="88"/>
        <v>0</v>
      </c>
      <c r="O919" s="122">
        <f t="shared" si="86"/>
        <v>0</v>
      </c>
      <c r="P919" s="123" t="str">
        <f t="shared" si="90"/>
        <v>TG zu Wenig</v>
      </c>
      <c r="Q919" s="123" t="str">
        <f t="shared" si="91"/>
        <v>GUV zu Wenig</v>
      </c>
      <c r="R919" s="127">
        <f t="shared" si="89"/>
        <v>0</v>
      </c>
    </row>
    <row r="920" spans="1:18" s="117" customFormat="1" x14ac:dyDescent="0.2">
      <c r="A920"/>
      <c r="B920"/>
      <c r="C920"/>
      <c r="D920"/>
      <c r="E920"/>
      <c r="F920"/>
      <c r="G920"/>
      <c r="H920"/>
      <c r="I920"/>
      <c r="J920"/>
      <c r="K920"/>
      <c r="L920" s="89"/>
      <c r="M920" s="130">
        <f t="shared" si="87"/>
        <v>0</v>
      </c>
      <c r="N920" s="122">
        <f t="shared" si="88"/>
        <v>0</v>
      </c>
      <c r="O920" s="122">
        <f t="shared" si="86"/>
        <v>0</v>
      </c>
      <c r="P920" s="123" t="str">
        <f t="shared" si="90"/>
        <v>TG zu Wenig</v>
      </c>
      <c r="Q920" s="123" t="str">
        <f t="shared" si="91"/>
        <v>GUV zu Wenig</v>
      </c>
      <c r="R920" s="127">
        <f t="shared" si="89"/>
        <v>0</v>
      </c>
    </row>
    <row r="921" spans="1:18" s="117" customFormat="1" x14ac:dyDescent="0.2">
      <c r="A921"/>
      <c r="B921"/>
      <c r="C921"/>
      <c r="D921"/>
      <c r="E921"/>
      <c r="F921"/>
      <c r="G921"/>
      <c r="H921"/>
      <c r="I921"/>
      <c r="J921"/>
      <c r="K921"/>
      <c r="L921" s="89"/>
      <c r="M921" s="130">
        <f t="shared" si="87"/>
        <v>0</v>
      </c>
      <c r="N921" s="122">
        <f t="shared" si="88"/>
        <v>0</v>
      </c>
      <c r="O921" s="122">
        <f t="shared" si="86"/>
        <v>0</v>
      </c>
      <c r="P921" s="123" t="str">
        <f t="shared" si="90"/>
        <v>TG zu Wenig</v>
      </c>
      <c r="Q921" s="123" t="str">
        <f t="shared" si="91"/>
        <v>GUV zu Wenig</v>
      </c>
      <c r="R921" s="127">
        <f t="shared" si="89"/>
        <v>0</v>
      </c>
    </row>
    <row r="922" spans="1:18" s="117" customFormat="1" x14ac:dyDescent="0.2">
      <c r="A922"/>
      <c r="B922"/>
      <c r="C922"/>
      <c r="D922"/>
      <c r="E922"/>
      <c r="F922"/>
      <c r="G922"/>
      <c r="H922"/>
      <c r="I922"/>
      <c r="J922"/>
      <c r="K922"/>
      <c r="L922" s="89"/>
      <c r="M922" s="130">
        <f t="shared" si="87"/>
        <v>0</v>
      </c>
      <c r="N922" s="122">
        <f t="shared" si="88"/>
        <v>0</v>
      </c>
      <c r="O922" s="122">
        <f t="shared" si="86"/>
        <v>0</v>
      </c>
      <c r="P922" s="123" t="str">
        <f t="shared" si="90"/>
        <v>TG zu Wenig</v>
      </c>
      <c r="Q922" s="123" t="str">
        <f t="shared" si="91"/>
        <v>GUV zu Wenig</v>
      </c>
      <c r="R922" s="127">
        <f t="shared" si="89"/>
        <v>0</v>
      </c>
    </row>
    <row r="923" spans="1:18" s="117" customFormat="1" x14ac:dyDescent="0.2">
      <c r="A923"/>
      <c r="B923"/>
      <c r="C923"/>
      <c r="D923"/>
      <c r="E923"/>
      <c r="F923"/>
      <c r="G923"/>
      <c r="H923"/>
      <c r="I923"/>
      <c r="J923"/>
      <c r="K923"/>
      <c r="L923" s="89"/>
      <c r="M923" s="130">
        <f t="shared" si="87"/>
        <v>0</v>
      </c>
      <c r="N923" s="122">
        <f t="shared" si="88"/>
        <v>0</v>
      </c>
      <c r="O923" s="122">
        <f t="shared" si="86"/>
        <v>0</v>
      </c>
      <c r="P923" s="123" t="str">
        <f t="shared" si="90"/>
        <v>TG zu Wenig</v>
      </c>
      <c r="Q923" s="123" t="str">
        <f t="shared" si="91"/>
        <v>GUV zu Wenig</v>
      </c>
      <c r="R923" s="127">
        <f t="shared" si="89"/>
        <v>0</v>
      </c>
    </row>
    <row r="924" spans="1:18" s="117" customFormat="1" x14ac:dyDescent="0.2">
      <c r="A924"/>
      <c r="B924"/>
      <c r="C924"/>
      <c r="D924"/>
      <c r="E924"/>
      <c r="F924"/>
      <c r="G924"/>
      <c r="H924"/>
      <c r="I924"/>
      <c r="J924"/>
      <c r="K924"/>
      <c r="L924" s="89"/>
      <c r="M924" s="130">
        <f t="shared" si="87"/>
        <v>0</v>
      </c>
      <c r="N924" s="122">
        <f t="shared" si="88"/>
        <v>0</v>
      </c>
      <c r="O924" s="122">
        <f t="shared" si="86"/>
        <v>0</v>
      </c>
      <c r="P924" s="123" t="str">
        <f t="shared" si="90"/>
        <v>TG zu Wenig</v>
      </c>
      <c r="Q924" s="123" t="str">
        <f t="shared" si="91"/>
        <v>GUV zu Wenig</v>
      </c>
      <c r="R924" s="127">
        <f t="shared" si="89"/>
        <v>0</v>
      </c>
    </row>
    <row r="925" spans="1:18" s="117" customFormat="1" x14ac:dyDescent="0.2">
      <c r="A925"/>
      <c r="B925"/>
      <c r="C925"/>
      <c r="D925"/>
      <c r="E925"/>
      <c r="F925"/>
      <c r="G925"/>
      <c r="H925"/>
      <c r="I925"/>
      <c r="J925"/>
      <c r="K925"/>
      <c r="L925" s="89"/>
      <c r="M925" s="130">
        <f t="shared" si="87"/>
        <v>0</v>
      </c>
      <c r="N925" s="122">
        <f t="shared" si="88"/>
        <v>0</v>
      </c>
      <c r="O925" s="122">
        <f t="shared" si="86"/>
        <v>0</v>
      </c>
      <c r="P925" s="123" t="str">
        <f t="shared" si="90"/>
        <v>TG zu Wenig</v>
      </c>
      <c r="Q925" s="123" t="str">
        <f t="shared" si="91"/>
        <v>GUV zu Wenig</v>
      </c>
      <c r="R925" s="127">
        <f t="shared" si="89"/>
        <v>0</v>
      </c>
    </row>
    <row r="926" spans="1:18" s="117" customFormat="1" x14ac:dyDescent="0.2">
      <c r="A926"/>
      <c r="B926"/>
      <c r="C926"/>
      <c r="D926"/>
      <c r="E926"/>
      <c r="F926"/>
      <c r="G926"/>
      <c r="H926"/>
      <c r="I926"/>
      <c r="J926"/>
      <c r="K926"/>
      <c r="L926" s="89"/>
      <c r="M926" s="130">
        <f t="shared" si="87"/>
        <v>0</v>
      </c>
      <c r="N926" s="122">
        <f t="shared" si="88"/>
        <v>0</v>
      </c>
      <c r="O926" s="122">
        <f t="shared" si="86"/>
        <v>0</v>
      </c>
      <c r="P926" s="123" t="str">
        <f t="shared" si="90"/>
        <v>TG zu Wenig</v>
      </c>
      <c r="Q926" s="123" t="str">
        <f t="shared" si="91"/>
        <v>GUV zu Wenig</v>
      </c>
      <c r="R926" s="127">
        <f t="shared" si="89"/>
        <v>0</v>
      </c>
    </row>
    <row r="927" spans="1:18" s="117" customFormat="1" x14ac:dyDescent="0.2">
      <c r="A927"/>
      <c r="B927"/>
      <c r="C927"/>
      <c r="D927"/>
      <c r="E927"/>
      <c r="F927"/>
      <c r="G927"/>
      <c r="H927"/>
      <c r="I927"/>
      <c r="J927"/>
      <c r="K927"/>
      <c r="L927" s="89"/>
      <c r="M927" s="130">
        <f t="shared" si="87"/>
        <v>0</v>
      </c>
      <c r="N927" s="122">
        <f t="shared" si="88"/>
        <v>0</v>
      </c>
      <c r="O927" s="122">
        <f t="shared" si="86"/>
        <v>0</v>
      </c>
      <c r="P927" s="123" t="str">
        <f t="shared" si="90"/>
        <v>TG zu Wenig</v>
      </c>
      <c r="Q927" s="123" t="str">
        <f t="shared" si="91"/>
        <v>GUV zu Wenig</v>
      </c>
      <c r="R927" s="127">
        <f t="shared" si="89"/>
        <v>0</v>
      </c>
    </row>
    <row r="928" spans="1:18" s="117" customFormat="1" x14ac:dyDescent="0.2">
      <c r="A928"/>
      <c r="B928"/>
      <c r="C928"/>
      <c r="D928"/>
      <c r="E928"/>
      <c r="F928"/>
      <c r="G928"/>
      <c r="H928"/>
      <c r="I928"/>
      <c r="J928"/>
      <c r="K928"/>
      <c r="L928" s="89"/>
      <c r="M928" s="130">
        <f t="shared" si="87"/>
        <v>0</v>
      </c>
      <c r="N928" s="122">
        <f t="shared" si="88"/>
        <v>0</v>
      </c>
      <c r="O928" s="122">
        <f t="shared" si="86"/>
        <v>0</v>
      </c>
      <c r="P928" s="123" t="str">
        <f t="shared" si="90"/>
        <v>TG zu Wenig</v>
      </c>
      <c r="Q928" s="123" t="str">
        <f t="shared" si="91"/>
        <v>GUV zu Wenig</v>
      </c>
      <c r="R928" s="127">
        <f t="shared" si="89"/>
        <v>0</v>
      </c>
    </row>
    <row r="929" spans="1:18" s="117" customFormat="1" x14ac:dyDescent="0.2">
      <c r="A929"/>
      <c r="B929"/>
      <c r="C929"/>
      <c r="D929"/>
      <c r="E929"/>
      <c r="F929"/>
      <c r="G929"/>
      <c r="H929"/>
      <c r="I929"/>
      <c r="J929"/>
      <c r="K929"/>
      <c r="L929" s="89"/>
      <c r="M929" s="130">
        <f t="shared" si="87"/>
        <v>0</v>
      </c>
      <c r="N929" s="122">
        <f t="shared" si="88"/>
        <v>0</v>
      </c>
      <c r="O929" s="122">
        <f t="shared" si="86"/>
        <v>0</v>
      </c>
      <c r="P929" s="123" t="str">
        <f t="shared" si="90"/>
        <v>TG zu Wenig</v>
      </c>
      <c r="Q929" s="123" t="str">
        <f t="shared" si="91"/>
        <v>GUV zu Wenig</v>
      </c>
      <c r="R929" s="127">
        <f t="shared" si="89"/>
        <v>0</v>
      </c>
    </row>
    <row r="930" spans="1:18" s="117" customFormat="1" x14ac:dyDescent="0.2">
      <c r="A930"/>
      <c r="B930"/>
      <c r="C930"/>
      <c r="D930"/>
      <c r="E930"/>
      <c r="F930"/>
      <c r="G930"/>
      <c r="H930"/>
      <c r="I930"/>
      <c r="J930"/>
      <c r="K930"/>
      <c r="L930" s="89"/>
      <c r="M930" s="130">
        <f t="shared" si="87"/>
        <v>0</v>
      </c>
      <c r="N930" s="122">
        <f t="shared" si="88"/>
        <v>0</v>
      </c>
      <c r="O930" s="122">
        <f t="shared" si="86"/>
        <v>0</v>
      </c>
      <c r="P930" s="123" t="str">
        <f t="shared" si="90"/>
        <v>TG zu Wenig</v>
      </c>
      <c r="Q930" s="123" t="str">
        <f t="shared" si="91"/>
        <v>GUV zu Wenig</v>
      </c>
      <c r="R930" s="127">
        <f t="shared" si="89"/>
        <v>0</v>
      </c>
    </row>
    <row r="931" spans="1:18" s="117" customFormat="1" x14ac:dyDescent="0.2">
      <c r="A931"/>
      <c r="B931"/>
      <c r="C931"/>
      <c r="D931"/>
      <c r="E931"/>
      <c r="F931"/>
      <c r="G931"/>
      <c r="H931"/>
      <c r="I931"/>
      <c r="J931"/>
      <c r="K931"/>
      <c r="L931" s="89"/>
      <c r="M931" s="130">
        <f t="shared" si="87"/>
        <v>0</v>
      </c>
      <c r="N931" s="122">
        <f t="shared" si="88"/>
        <v>0</v>
      </c>
      <c r="O931" s="122">
        <f t="shared" si="86"/>
        <v>0</v>
      </c>
      <c r="P931" s="123" t="str">
        <f t="shared" si="90"/>
        <v>TG zu Wenig</v>
      </c>
      <c r="Q931" s="123" t="str">
        <f t="shared" si="91"/>
        <v>GUV zu Wenig</v>
      </c>
      <c r="R931" s="127">
        <f t="shared" si="89"/>
        <v>0</v>
      </c>
    </row>
    <row r="932" spans="1:18" s="117" customFormat="1" x14ac:dyDescent="0.2">
      <c r="A932"/>
      <c r="B932"/>
      <c r="C932"/>
      <c r="D932"/>
      <c r="E932"/>
      <c r="F932"/>
      <c r="G932"/>
      <c r="H932"/>
      <c r="I932"/>
      <c r="J932"/>
      <c r="K932"/>
      <c r="L932" s="89"/>
      <c r="M932" s="130">
        <f t="shared" si="87"/>
        <v>0</v>
      </c>
      <c r="N932" s="122">
        <f t="shared" si="88"/>
        <v>0</v>
      </c>
      <c r="O932" s="122">
        <f t="shared" si="86"/>
        <v>0</v>
      </c>
      <c r="P932" s="123" t="str">
        <f t="shared" si="90"/>
        <v>TG zu Wenig</v>
      </c>
      <c r="Q932" s="123" t="str">
        <f t="shared" si="91"/>
        <v>GUV zu Wenig</v>
      </c>
      <c r="R932" s="127">
        <f t="shared" si="89"/>
        <v>0</v>
      </c>
    </row>
    <row r="933" spans="1:18" s="117" customFormat="1" x14ac:dyDescent="0.2">
      <c r="A933"/>
      <c r="B933"/>
      <c r="C933"/>
      <c r="D933"/>
      <c r="E933"/>
      <c r="F933"/>
      <c r="G933"/>
      <c r="H933"/>
      <c r="I933"/>
      <c r="J933"/>
      <c r="K933"/>
      <c r="L933" s="89"/>
      <c r="M933" s="130">
        <f t="shared" si="87"/>
        <v>0</v>
      </c>
      <c r="N933" s="122">
        <f t="shared" si="88"/>
        <v>0</v>
      </c>
      <c r="O933" s="122">
        <f t="shared" si="86"/>
        <v>0</v>
      </c>
      <c r="P933" s="123" t="str">
        <f t="shared" si="90"/>
        <v>TG zu Wenig</v>
      </c>
      <c r="Q933" s="123" t="str">
        <f t="shared" si="91"/>
        <v>GUV zu Wenig</v>
      </c>
      <c r="R933" s="127">
        <f t="shared" si="89"/>
        <v>0</v>
      </c>
    </row>
    <row r="934" spans="1:18" s="117" customFormat="1" x14ac:dyDescent="0.2">
      <c r="A934"/>
      <c r="B934"/>
      <c r="C934"/>
      <c r="D934"/>
      <c r="E934"/>
      <c r="F934"/>
      <c r="G934"/>
      <c r="H934"/>
      <c r="I934"/>
      <c r="J934"/>
      <c r="K934"/>
      <c r="L934" s="89"/>
      <c r="M934" s="130">
        <f t="shared" si="87"/>
        <v>0</v>
      </c>
      <c r="N934" s="122">
        <f t="shared" si="88"/>
        <v>0</v>
      </c>
      <c r="O934" s="122">
        <f t="shared" si="86"/>
        <v>0</v>
      </c>
      <c r="P934" s="123" t="str">
        <f t="shared" si="90"/>
        <v>TG zu Wenig</v>
      </c>
      <c r="Q934" s="123" t="str">
        <f t="shared" si="91"/>
        <v>GUV zu Wenig</v>
      </c>
      <c r="R934" s="127">
        <f t="shared" si="89"/>
        <v>0</v>
      </c>
    </row>
    <row r="935" spans="1:18" s="117" customFormat="1" x14ac:dyDescent="0.2">
      <c r="A935"/>
      <c r="B935"/>
      <c r="C935"/>
      <c r="D935"/>
      <c r="E935"/>
      <c r="F935"/>
      <c r="G935"/>
      <c r="H935"/>
      <c r="I935"/>
      <c r="J935"/>
      <c r="K935"/>
      <c r="L935" s="89"/>
      <c r="M935" s="130">
        <f t="shared" si="87"/>
        <v>0</v>
      </c>
      <c r="N935" s="122">
        <f t="shared" si="88"/>
        <v>0</v>
      </c>
      <c r="O935" s="122">
        <f t="shared" si="86"/>
        <v>0</v>
      </c>
      <c r="P935" s="123" t="str">
        <f t="shared" si="90"/>
        <v>TG zu Wenig</v>
      </c>
      <c r="Q935" s="123" t="str">
        <f t="shared" si="91"/>
        <v>GUV zu Wenig</v>
      </c>
      <c r="R935" s="127">
        <f t="shared" si="89"/>
        <v>0</v>
      </c>
    </row>
    <row r="936" spans="1:18" s="117" customFormat="1" x14ac:dyDescent="0.2">
      <c r="A936"/>
      <c r="B936"/>
      <c r="C936"/>
      <c r="D936"/>
      <c r="E936"/>
      <c r="F936"/>
      <c r="G936"/>
      <c r="H936"/>
      <c r="I936"/>
      <c r="J936"/>
      <c r="K936"/>
      <c r="L936" s="89"/>
      <c r="M936" s="130">
        <f t="shared" si="87"/>
        <v>0</v>
      </c>
      <c r="N936" s="122">
        <f t="shared" si="88"/>
        <v>0</v>
      </c>
      <c r="O936" s="122">
        <f t="shared" si="86"/>
        <v>0</v>
      </c>
      <c r="P936" s="123" t="str">
        <f t="shared" si="90"/>
        <v>TG zu Wenig</v>
      </c>
      <c r="Q936" s="123" t="str">
        <f t="shared" si="91"/>
        <v>GUV zu Wenig</v>
      </c>
      <c r="R936" s="127">
        <f t="shared" si="89"/>
        <v>0</v>
      </c>
    </row>
    <row r="937" spans="1:18" s="117" customFormat="1" x14ac:dyDescent="0.2">
      <c r="A937"/>
      <c r="B937"/>
      <c r="C937"/>
      <c r="D937"/>
      <c r="E937"/>
      <c r="F937"/>
      <c r="G937"/>
      <c r="H937"/>
      <c r="I937"/>
      <c r="J937"/>
      <c r="K937"/>
      <c r="L937" s="89"/>
      <c r="M937" s="130">
        <f t="shared" si="87"/>
        <v>0</v>
      </c>
      <c r="N937" s="122">
        <f t="shared" si="88"/>
        <v>0</v>
      </c>
      <c r="O937" s="122">
        <f t="shared" si="86"/>
        <v>0</v>
      </c>
      <c r="P937" s="123" t="str">
        <f t="shared" si="90"/>
        <v>TG zu Wenig</v>
      </c>
      <c r="Q937" s="123" t="str">
        <f t="shared" si="91"/>
        <v>GUV zu Wenig</v>
      </c>
      <c r="R937" s="127">
        <f t="shared" si="89"/>
        <v>0</v>
      </c>
    </row>
    <row r="938" spans="1:18" s="117" customFormat="1" x14ac:dyDescent="0.2">
      <c r="A938"/>
      <c r="B938"/>
      <c r="C938"/>
      <c r="D938"/>
      <c r="E938"/>
      <c r="F938"/>
      <c r="G938"/>
      <c r="H938"/>
      <c r="I938"/>
      <c r="J938"/>
      <c r="K938"/>
      <c r="L938" s="89"/>
      <c r="M938" s="130">
        <f t="shared" si="87"/>
        <v>0</v>
      </c>
      <c r="N938" s="122">
        <f t="shared" si="88"/>
        <v>0</v>
      </c>
      <c r="O938" s="122">
        <f t="shared" si="86"/>
        <v>0</v>
      </c>
      <c r="P938" s="123" t="str">
        <f t="shared" si="90"/>
        <v>TG zu Wenig</v>
      </c>
      <c r="Q938" s="123" t="str">
        <f t="shared" si="91"/>
        <v>GUV zu Wenig</v>
      </c>
      <c r="R938" s="127">
        <f t="shared" si="89"/>
        <v>0</v>
      </c>
    </row>
    <row r="939" spans="1:18" s="117" customFormat="1" x14ac:dyDescent="0.2">
      <c r="A939"/>
      <c r="B939"/>
      <c r="C939"/>
      <c r="D939"/>
      <c r="E939"/>
      <c r="F939"/>
      <c r="G939"/>
      <c r="H939"/>
      <c r="I939"/>
      <c r="J939"/>
      <c r="K939"/>
      <c r="L939" s="89"/>
      <c r="M939" s="130">
        <f t="shared" si="87"/>
        <v>0</v>
      </c>
      <c r="N939" s="122">
        <f t="shared" si="88"/>
        <v>0</v>
      </c>
      <c r="O939" s="122">
        <f t="shared" si="86"/>
        <v>0</v>
      </c>
      <c r="P939" s="123" t="str">
        <f t="shared" si="90"/>
        <v>TG zu Wenig</v>
      </c>
      <c r="Q939" s="123" t="str">
        <f t="shared" si="91"/>
        <v>GUV zu Wenig</v>
      </c>
      <c r="R939" s="127">
        <f t="shared" si="89"/>
        <v>0</v>
      </c>
    </row>
    <row r="940" spans="1:18" s="117" customFormat="1" x14ac:dyDescent="0.2">
      <c r="A940"/>
      <c r="B940"/>
      <c r="C940"/>
      <c r="D940"/>
      <c r="E940"/>
      <c r="F940"/>
      <c r="G940"/>
      <c r="H940"/>
      <c r="I940"/>
      <c r="J940"/>
      <c r="K940"/>
      <c r="L940" s="89"/>
      <c r="M940" s="130">
        <f t="shared" si="87"/>
        <v>0</v>
      </c>
      <c r="N940" s="122">
        <f t="shared" si="88"/>
        <v>0</v>
      </c>
      <c r="O940" s="122">
        <f t="shared" si="86"/>
        <v>0</v>
      </c>
      <c r="P940" s="123" t="str">
        <f t="shared" si="90"/>
        <v>TG zu Wenig</v>
      </c>
      <c r="Q940" s="123" t="str">
        <f t="shared" si="91"/>
        <v>GUV zu Wenig</v>
      </c>
      <c r="R940" s="127">
        <f t="shared" si="89"/>
        <v>0</v>
      </c>
    </row>
    <row r="941" spans="1:18" s="117" customFormat="1" x14ac:dyDescent="0.2">
      <c r="A941"/>
      <c r="B941"/>
      <c r="C941"/>
      <c r="D941"/>
      <c r="E941"/>
      <c r="F941"/>
      <c r="G941"/>
      <c r="H941"/>
      <c r="I941"/>
      <c r="J941"/>
      <c r="K941"/>
      <c r="L941" s="89"/>
      <c r="M941" s="130">
        <f t="shared" si="87"/>
        <v>0</v>
      </c>
      <c r="N941" s="122">
        <f t="shared" si="88"/>
        <v>0</v>
      </c>
      <c r="O941" s="122">
        <f t="shared" si="86"/>
        <v>0</v>
      </c>
      <c r="P941" s="123" t="str">
        <f t="shared" si="90"/>
        <v>TG zu Wenig</v>
      </c>
      <c r="Q941" s="123" t="str">
        <f t="shared" si="91"/>
        <v>GUV zu Wenig</v>
      </c>
      <c r="R941" s="127">
        <f t="shared" si="89"/>
        <v>0</v>
      </c>
    </row>
    <row r="942" spans="1:18" s="117" customFormat="1" x14ac:dyDescent="0.2">
      <c r="A942"/>
      <c r="B942"/>
      <c r="C942"/>
      <c r="D942"/>
      <c r="E942"/>
      <c r="F942"/>
      <c r="G942"/>
      <c r="H942"/>
      <c r="I942"/>
      <c r="J942"/>
      <c r="K942"/>
      <c r="L942" s="89"/>
      <c r="M942" s="130">
        <f t="shared" si="87"/>
        <v>0</v>
      </c>
      <c r="N942" s="122">
        <f t="shared" si="88"/>
        <v>0</v>
      </c>
      <c r="O942" s="122">
        <f t="shared" si="86"/>
        <v>0</v>
      </c>
      <c r="P942" s="123" t="str">
        <f t="shared" si="90"/>
        <v>TG zu Wenig</v>
      </c>
      <c r="Q942" s="123" t="str">
        <f t="shared" si="91"/>
        <v>GUV zu Wenig</v>
      </c>
      <c r="R942" s="127">
        <f t="shared" si="89"/>
        <v>0</v>
      </c>
    </row>
    <row r="943" spans="1:18" s="117" customFormat="1" x14ac:dyDescent="0.2">
      <c r="A943"/>
      <c r="B943"/>
      <c r="C943"/>
      <c r="D943"/>
      <c r="E943"/>
      <c r="F943"/>
      <c r="G943"/>
      <c r="H943"/>
      <c r="I943"/>
      <c r="J943"/>
      <c r="K943"/>
      <c r="L943" s="89"/>
      <c r="M943" s="130">
        <f t="shared" si="87"/>
        <v>0</v>
      </c>
      <c r="N943" s="122">
        <f t="shared" si="88"/>
        <v>0</v>
      </c>
      <c r="O943" s="122">
        <f t="shared" si="86"/>
        <v>0</v>
      </c>
      <c r="P943" s="123" t="str">
        <f t="shared" si="90"/>
        <v>TG zu Wenig</v>
      </c>
      <c r="Q943" s="123" t="str">
        <f t="shared" si="91"/>
        <v>GUV zu Wenig</v>
      </c>
      <c r="R943" s="127">
        <f t="shared" si="89"/>
        <v>0</v>
      </c>
    </row>
    <row r="944" spans="1:18" s="117" customFormat="1" x14ac:dyDescent="0.2">
      <c r="A944"/>
      <c r="B944"/>
      <c r="C944"/>
      <c r="D944"/>
      <c r="E944"/>
      <c r="F944"/>
      <c r="G944"/>
      <c r="H944"/>
      <c r="I944"/>
      <c r="J944"/>
      <c r="K944"/>
      <c r="L944" s="87"/>
      <c r="M944" s="130">
        <f t="shared" si="87"/>
        <v>0</v>
      </c>
      <c r="N944" s="122">
        <f t="shared" si="88"/>
        <v>0</v>
      </c>
      <c r="O944" s="122">
        <f t="shared" si="86"/>
        <v>0</v>
      </c>
      <c r="P944" s="123" t="str">
        <f t="shared" si="90"/>
        <v>TG zu Wenig</v>
      </c>
      <c r="Q944" s="123" t="str">
        <f t="shared" si="91"/>
        <v>GUV zu Wenig</v>
      </c>
      <c r="R944" s="127">
        <f t="shared" si="89"/>
        <v>0</v>
      </c>
    </row>
    <row r="945" spans="1:18" s="117" customFormat="1" x14ac:dyDescent="0.2">
      <c r="A945"/>
      <c r="B945"/>
      <c r="C945"/>
      <c r="D945"/>
      <c r="E945"/>
      <c r="F945"/>
      <c r="G945"/>
      <c r="H945"/>
      <c r="I945"/>
      <c r="J945"/>
      <c r="K945"/>
      <c r="L945" s="88"/>
      <c r="M945" s="130">
        <f t="shared" si="87"/>
        <v>0</v>
      </c>
      <c r="N945" s="122">
        <f t="shared" si="88"/>
        <v>0</v>
      </c>
      <c r="O945" s="122">
        <f t="shared" si="86"/>
        <v>0</v>
      </c>
      <c r="P945" s="123" t="str">
        <f t="shared" si="90"/>
        <v>TG zu Wenig</v>
      </c>
      <c r="Q945" s="123" t="str">
        <f t="shared" si="91"/>
        <v>GUV zu Wenig</v>
      </c>
      <c r="R945" s="127">
        <f t="shared" si="89"/>
        <v>0</v>
      </c>
    </row>
    <row r="946" spans="1:18" s="117" customFormat="1" x14ac:dyDescent="0.2">
      <c r="A946"/>
      <c r="B946"/>
      <c r="C946"/>
      <c r="D946"/>
      <c r="E946"/>
      <c r="F946"/>
      <c r="G946"/>
      <c r="H946"/>
      <c r="I946"/>
      <c r="J946"/>
      <c r="K946"/>
      <c r="L946" s="88"/>
      <c r="M946" s="130">
        <f t="shared" si="87"/>
        <v>0</v>
      </c>
      <c r="N946" s="122">
        <f t="shared" si="88"/>
        <v>0</v>
      </c>
      <c r="O946" s="122">
        <f t="shared" si="86"/>
        <v>0</v>
      </c>
      <c r="P946" s="123" t="str">
        <f t="shared" si="90"/>
        <v>TG zu Wenig</v>
      </c>
      <c r="Q946" s="123" t="str">
        <f t="shared" si="91"/>
        <v>GUV zu Wenig</v>
      </c>
      <c r="R946" s="127">
        <f t="shared" si="89"/>
        <v>0</v>
      </c>
    </row>
    <row r="947" spans="1:18" s="117" customFormat="1" x14ac:dyDescent="0.2">
      <c r="A947"/>
      <c r="B947"/>
      <c r="C947"/>
      <c r="D947"/>
      <c r="E947"/>
      <c r="F947"/>
      <c r="G947"/>
      <c r="H947"/>
      <c r="I947"/>
      <c r="J947"/>
      <c r="K947"/>
      <c r="L947" s="88"/>
      <c r="M947" s="130">
        <f t="shared" si="87"/>
        <v>0</v>
      </c>
      <c r="N947" s="122">
        <f t="shared" si="88"/>
        <v>0</v>
      </c>
      <c r="O947" s="122">
        <f t="shared" ref="O947:O1000" si="92">IF(G947="GUV",M947+O946,O946)</f>
        <v>0</v>
      </c>
      <c r="P947" s="123" t="str">
        <f t="shared" si="90"/>
        <v>TG zu Wenig</v>
      </c>
      <c r="Q947" s="123" t="str">
        <f t="shared" si="91"/>
        <v>GUV zu Wenig</v>
      </c>
      <c r="R947" s="127">
        <f t="shared" si="89"/>
        <v>0</v>
      </c>
    </row>
    <row r="948" spans="1:18" s="117" customFormat="1" x14ac:dyDescent="0.2">
      <c r="A948"/>
      <c r="B948"/>
      <c r="C948"/>
      <c r="D948"/>
      <c r="E948"/>
      <c r="F948"/>
      <c r="G948"/>
      <c r="H948"/>
      <c r="I948"/>
      <c r="J948"/>
      <c r="K948"/>
      <c r="L948" s="88"/>
      <c r="M948" s="130">
        <f t="shared" si="87"/>
        <v>0</v>
      </c>
      <c r="N948" s="122">
        <f t="shared" si="88"/>
        <v>0</v>
      </c>
      <c r="O948" s="122">
        <f t="shared" si="92"/>
        <v>0</v>
      </c>
      <c r="P948" s="123" t="str">
        <f t="shared" si="90"/>
        <v>TG zu Wenig</v>
      </c>
      <c r="Q948" s="123" t="str">
        <f t="shared" si="91"/>
        <v>GUV zu Wenig</v>
      </c>
      <c r="R948" s="127">
        <f t="shared" si="89"/>
        <v>0</v>
      </c>
    </row>
    <row r="949" spans="1:18" s="117" customFormat="1" x14ac:dyDescent="0.2">
      <c r="A949"/>
      <c r="B949"/>
      <c r="C949"/>
      <c r="D949"/>
      <c r="E949"/>
      <c r="F949"/>
      <c r="G949"/>
      <c r="H949"/>
      <c r="I949"/>
      <c r="J949"/>
      <c r="K949"/>
      <c r="L949" s="88"/>
      <c r="M949" s="130">
        <f t="shared" si="87"/>
        <v>0</v>
      </c>
      <c r="N949" s="122">
        <f t="shared" si="88"/>
        <v>0</v>
      </c>
      <c r="O949" s="122">
        <f t="shared" si="92"/>
        <v>0</v>
      </c>
      <c r="P949" s="123" t="str">
        <f t="shared" si="90"/>
        <v>TG zu Wenig</v>
      </c>
      <c r="Q949" s="123" t="str">
        <f t="shared" si="91"/>
        <v>GUV zu Wenig</v>
      </c>
      <c r="R949" s="127">
        <f t="shared" si="89"/>
        <v>0</v>
      </c>
    </row>
    <row r="950" spans="1:18" s="117" customFormat="1" x14ac:dyDescent="0.2">
      <c r="A950"/>
      <c r="B950"/>
      <c r="C950"/>
      <c r="D950"/>
      <c r="E950"/>
      <c r="F950"/>
      <c r="G950"/>
      <c r="H950"/>
      <c r="I950"/>
      <c r="J950"/>
      <c r="K950"/>
      <c r="L950" s="88"/>
      <c r="M950" s="130">
        <f t="shared" si="87"/>
        <v>0</v>
      </c>
      <c r="N950" s="122">
        <f t="shared" si="88"/>
        <v>0</v>
      </c>
      <c r="O950" s="122">
        <f t="shared" si="92"/>
        <v>0</v>
      </c>
      <c r="P950" s="123" t="str">
        <f t="shared" si="90"/>
        <v>TG zu Wenig</v>
      </c>
      <c r="Q950" s="123" t="str">
        <f t="shared" si="91"/>
        <v>GUV zu Wenig</v>
      </c>
      <c r="R950" s="127">
        <f t="shared" si="89"/>
        <v>0</v>
      </c>
    </row>
    <row r="951" spans="1:18" s="117" customFormat="1" x14ac:dyDescent="0.2">
      <c r="A951"/>
      <c r="B951"/>
      <c r="C951"/>
      <c r="D951"/>
      <c r="E951"/>
      <c r="F951"/>
      <c r="G951"/>
      <c r="H951"/>
      <c r="I951"/>
      <c r="J951"/>
      <c r="K951"/>
      <c r="L951" s="88"/>
      <c r="M951" s="130">
        <f t="shared" si="87"/>
        <v>0</v>
      </c>
      <c r="N951" s="122">
        <f t="shared" si="88"/>
        <v>0</v>
      </c>
      <c r="O951" s="122">
        <f t="shared" si="92"/>
        <v>0</v>
      </c>
      <c r="P951" s="123" t="str">
        <f t="shared" si="90"/>
        <v>TG zu Wenig</v>
      </c>
      <c r="Q951" s="123" t="str">
        <f t="shared" si="91"/>
        <v>GUV zu Wenig</v>
      </c>
      <c r="R951" s="127">
        <f t="shared" si="89"/>
        <v>0</v>
      </c>
    </row>
    <row r="952" spans="1:18" s="117" customFormat="1" x14ac:dyDescent="0.2">
      <c r="A952"/>
      <c r="B952"/>
      <c r="C952"/>
      <c r="D952"/>
      <c r="E952"/>
      <c r="F952"/>
      <c r="G952"/>
      <c r="H952"/>
      <c r="I952"/>
      <c r="J952"/>
      <c r="K952"/>
      <c r="L952" s="88"/>
      <c r="M952" s="130">
        <f t="shared" si="87"/>
        <v>0</v>
      </c>
      <c r="N952" s="122">
        <f t="shared" si="88"/>
        <v>0</v>
      </c>
      <c r="O952" s="122">
        <f t="shared" si="92"/>
        <v>0</v>
      </c>
      <c r="P952" s="123" t="str">
        <f t="shared" si="90"/>
        <v>TG zu Wenig</v>
      </c>
      <c r="Q952" s="123" t="str">
        <f t="shared" si="91"/>
        <v>GUV zu Wenig</v>
      </c>
      <c r="R952" s="127">
        <f t="shared" si="89"/>
        <v>0</v>
      </c>
    </row>
    <row r="953" spans="1:18" s="117" customFormat="1" x14ac:dyDescent="0.2">
      <c r="A953"/>
      <c r="B953"/>
      <c r="C953"/>
      <c r="D953"/>
      <c r="E953"/>
      <c r="F953"/>
      <c r="G953"/>
      <c r="H953"/>
      <c r="I953"/>
      <c r="J953"/>
      <c r="K953"/>
      <c r="L953" s="88"/>
      <c r="M953" s="130">
        <f t="shared" si="87"/>
        <v>0</v>
      </c>
      <c r="N953" s="122">
        <f t="shared" si="88"/>
        <v>0</v>
      </c>
      <c r="O953" s="122">
        <f t="shared" si="92"/>
        <v>0</v>
      </c>
      <c r="P953" s="123" t="str">
        <f t="shared" si="90"/>
        <v>TG zu Wenig</v>
      </c>
      <c r="Q953" s="123" t="str">
        <f t="shared" si="91"/>
        <v>GUV zu Wenig</v>
      </c>
      <c r="R953" s="127">
        <f t="shared" si="89"/>
        <v>0</v>
      </c>
    </row>
    <row r="954" spans="1:18" s="117" customFormat="1" x14ac:dyDescent="0.2">
      <c r="A954"/>
      <c r="B954"/>
      <c r="C954"/>
      <c r="D954"/>
      <c r="E954"/>
      <c r="F954"/>
      <c r="G954"/>
      <c r="H954"/>
      <c r="I954"/>
      <c r="J954"/>
      <c r="K954"/>
      <c r="L954" s="88"/>
      <c r="M954" s="130">
        <f t="shared" si="87"/>
        <v>0</v>
      </c>
      <c r="N954" s="122">
        <f t="shared" si="88"/>
        <v>0</v>
      </c>
      <c r="O954" s="122">
        <f t="shared" si="92"/>
        <v>0</v>
      </c>
      <c r="P954" s="123" t="str">
        <f t="shared" si="90"/>
        <v>TG zu Wenig</v>
      </c>
      <c r="Q954" s="123" t="str">
        <f t="shared" si="91"/>
        <v>GUV zu Wenig</v>
      </c>
      <c r="R954" s="127">
        <f t="shared" si="89"/>
        <v>0</v>
      </c>
    </row>
    <row r="955" spans="1:18" s="117" customFormat="1" x14ac:dyDescent="0.2">
      <c r="A955"/>
      <c r="B955"/>
      <c r="C955"/>
      <c r="D955"/>
      <c r="E955"/>
      <c r="F955"/>
      <c r="G955"/>
      <c r="H955"/>
      <c r="I955"/>
      <c r="J955"/>
      <c r="K955"/>
      <c r="L955" s="88"/>
      <c r="M955" s="130">
        <f t="shared" si="87"/>
        <v>0</v>
      </c>
      <c r="N955" s="122">
        <f t="shared" si="88"/>
        <v>0</v>
      </c>
      <c r="O955" s="122">
        <f t="shared" si="92"/>
        <v>0</v>
      </c>
      <c r="P955" s="123" t="str">
        <f t="shared" si="90"/>
        <v>TG zu Wenig</v>
      </c>
      <c r="Q955" s="123" t="str">
        <f t="shared" si="91"/>
        <v>GUV zu Wenig</v>
      </c>
      <c r="R955" s="127">
        <f t="shared" si="89"/>
        <v>0</v>
      </c>
    </row>
    <row r="956" spans="1:18" s="117" customFormat="1" x14ac:dyDescent="0.2">
      <c r="A956"/>
      <c r="B956"/>
      <c r="C956"/>
      <c r="D956"/>
      <c r="E956"/>
      <c r="F956"/>
      <c r="G956"/>
      <c r="H956"/>
      <c r="I956"/>
      <c r="J956"/>
      <c r="K956"/>
      <c r="L956" s="88"/>
      <c r="M956" s="130">
        <f t="shared" si="87"/>
        <v>0</v>
      </c>
      <c r="N956" s="122">
        <f t="shared" si="88"/>
        <v>0</v>
      </c>
      <c r="O956" s="122">
        <f t="shared" si="92"/>
        <v>0</v>
      </c>
      <c r="P956" s="123" t="str">
        <f t="shared" si="90"/>
        <v>TG zu Wenig</v>
      </c>
      <c r="Q956" s="123" t="str">
        <f t="shared" si="91"/>
        <v>GUV zu Wenig</v>
      </c>
      <c r="R956" s="127">
        <f t="shared" si="89"/>
        <v>0</v>
      </c>
    </row>
    <row r="957" spans="1:18" s="117" customFormat="1" x14ac:dyDescent="0.2">
      <c r="A957"/>
      <c r="B957"/>
      <c r="C957"/>
      <c r="D957"/>
      <c r="E957"/>
      <c r="F957"/>
      <c r="G957"/>
      <c r="H957"/>
      <c r="I957"/>
      <c r="J957"/>
      <c r="K957"/>
      <c r="L957" s="88"/>
      <c r="M957" s="130">
        <f t="shared" si="87"/>
        <v>0</v>
      </c>
      <c r="N957" s="122">
        <f t="shared" si="88"/>
        <v>0</v>
      </c>
      <c r="O957" s="122">
        <f t="shared" si="92"/>
        <v>0</v>
      </c>
      <c r="P957" s="123" t="str">
        <f t="shared" si="90"/>
        <v>TG zu Wenig</v>
      </c>
      <c r="Q957" s="123" t="str">
        <f t="shared" si="91"/>
        <v>GUV zu Wenig</v>
      </c>
      <c r="R957" s="127">
        <f t="shared" si="89"/>
        <v>0</v>
      </c>
    </row>
    <row r="958" spans="1:18" s="117" customFormat="1" x14ac:dyDescent="0.2">
      <c r="A958"/>
      <c r="B958"/>
      <c r="C958"/>
      <c r="D958"/>
      <c r="E958"/>
      <c r="F958"/>
      <c r="G958"/>
      <c r="H958"/>
      <c r="I958"/>
      <c r="J958"/>
      <c r="K958"/>
      <c r="L958" s="88"/>
      <c r="M958" s="130">
        <f t="shared" si="87"/>
        <v>0</v>
      </c>
      <c r="N958" s="122">
        <f t="shared" si="88"/>
        <v>0</v>
      </c>
      <c r="O958" s="122">
        <f t="shared" si="92"/>
        <v>0</v>
      </c>
      <c r="P958" s="123" t="str">
        <f t="shared" si="90"/>
        <v>TG zu Wenig</v>
      </c>
      <c r="Q958" s="123" t="str">
        <f t="shared" si="91"/>
        <v>GUV zu Wenig</v>
      </c>
      <c r="R958" s="127">
        <f t="shared" si="89"/>
        <v>0</v>
      </c>
    </row>
    <row r="959" spans="1:18" s="117" customFormat="1" x14ac:dyDescent="0.2">
      <c r="A959"/>
      <c r="B959"/>
      <c r="C959"/>
      <c r="D959"/>
      <c r="E959"/>
      <c r="F959"/>
      <c r="G959"/>
      <c r="H959"/>
      <c r="I959"/>
      <c r="J959"/>
      <c r="K959"/>
      <c r="L959" s="88"/>
      <c r="M959" s="130">
        <f t="shared" si="87"/>
        <v>0</v>
      </c>
      <c r="N959" s="122">
        <f t="shared" si="88"/>
        <v>0</v>
      </c>
      <c r="O959" s="122">
        <f t="shared" si="92"/>
        <v>0</v>
      </c>
      <c r="P959" s="123" t="str">
        <f t="shared" si="90"/>
        <v>TG zu Wenig</v>
      </c>
      <c r="Q959" s="123" t="str">
        <f t="shared" si="91"/>
        <v>GUV zu Wenig</v>
      </c>
      <c r="R959" s="127">
        <f t="shared" si="89"/>
        <v>0</v>
      </c>
    </row>
    <row r="960" spans="1:18" s="117" customFormat="1" x14ac:dyDescent="0.2">
      <c r="A960"/>
      <c r="B960"/>
      <c r="C960"/>
      <c r="D960"/>
      <c r="E960"/>
      <c r="F960"/>
      <c r="G960"/>
      <c r="H960"/>
      <c r="I960"/>
      <c r="J960"/>
      <c r="K960"/>
      <c r="L960" s="88"/>
      <c r="M960" s="130">
        <f t="shared" si="87"/>
        <v>0</v>
      </c>
      <c r="N960" s="122">
        <f t="shared" si="88"/>
        <v>0</v>
      </c>
      <c r="O960" s="122">
        <f t="shared" si="92"/>
        <v>0</v>
      </c>
      <c r="P960" s="123" t="str">
        <f t="shared" si="90"/>
        <v>TG zu Wenig</v>
      </c>
      <c r="Q960" s="123" t="str">
        <f t="shared" si="91"/>
        <v>GUV zu Wenig</v>
      </c>
      <c r="R960" s="127">
        <f t="shared" si="89"/>
        <v>0</v>
      </c>
    </row>
    <row r="961" spans="1:18" s="117" customFormat="1" x14ac:dyDescent="0.2">
      <c r="A961"/>
      <c r="B961"/>
      <c r="C961"/>
      <c r="D961"/>
      <c r="E961"/>
      <c r="F961"/>
      <c r="G961"/>
      <c r="H961"/>
      <c r="I961"/>
      <c r="J961"/>
      <c r="K961"/>
      <c r="L961" s="88"/>
      <c r="M961" s="130">
        <f t="shared" si="87"/>
        <v>0</v>
      </c>
      <c r="N961" s="122">
        <f t="shared" si="88"/>
        <v>0</v>
      </c>
      <c r="O961" s="122">
        <f t="shared" si="92"/>
        <v>0</v>
      </c>
      <c r="P961" s="123" t="str">
        <f t="shared" si="90"/>
        <v>TG zu Wenig</v>
      </c>
      <c r="Q961" s="123" t="str">
        <f t="shared" si="91"/>
        <v>GUV zu Wenig</v>
      </c>
      <c r="R961" s="127">
        <f t="shared" si="89"/>
        <v>0</v>
      </c>
    </row>
    <row r="962" spans="1:18" s="117" customFormat="1" x14ac:dyDescent="0.2">
      <c r="A962"/>
      <c r="B962"/>
      <c r="C962"/>
      <c r="D962"/>
      <c r="E962"/>
      <c r="F962"/>
      <c r="G962"/>
      <c r="H962"/>
      <c r="I962"/>
      <c r="J962"/>
      <c r="K962"/>
      <c r="L962" s="88"/>
      <c r="M962" s="130">
        <f t="shared" si="87"/>
        <v>0</v>
      </c>
      <c r="N962" s="122">
        <f t="shared" si="88"/>
        <v>0</v>
      </c>
      <c r="O962" s="122">
        <f t="shared" si="92"/>
        <v>0</v>
      </c>
      <c r="P962" s="123" t="str">
        <f t="shared" si="90"/>
        <v>TG zu Wenig</v>
      </c>
      <c r="Q962" s="123" t="str">
        <f t="shared" si="91"/>
        <v>GUV zu Wenig</v>
      </c>
      <c r="R962" s="127">
        <f t="shared" si="89"/>
        <v>0</v>
      </c>
    </row>
    <row r="963" spans="1:18" s="117" customFormat="1" x14ac:dyDescent="0.2">
      <c r="A963"/>
      <c r="B963"/>
      <c r="C963"/>
      <c r="D963"/>
      <c r="E963"/>
      <c r="F963"/>
      <c r="G963"/>
      <c r="H963"/>
      <c r="I963"/>
      <c r="J963"/>
      <c r="K963"/>
      <c r="L963" s="88"/>
      <c r="M963" s="130">
        <f t="shared" si="87"/>
        <v>0</v>
      </c>
      <c r="N963" s="122">
        <f t="shared" si="88"/>
        <v>0</v>
      </c>
      <c r="O963" s="122">
        <f t="shared" si="92"/>
        <v>0</v>
      </c>
      <c r="P963" s="123" t="str">
        <f t="shared" si="90"/>
        <v>TG zu Wenig</v>
      </c>
      <c r="Q963" s="123" t="str">
        <f t="shared" si="91"/>
        <v>GUV zu Wenig</v>
      </c>
      <c r="R963" s="127">
        <f t="shared" si="89"/>
        <v>0</v>
      </c>
    </row>
    <row r="964" spans="1:18" s="117" customFormat="1" x14ac:dyDescent="0.2">
      <c r="A964"/>
      <c r="B964"/>
      <c r="C964"/>
      <c r="D964"/>
      <c r="E964"/>
      <c r="F964"/>
      <c r="G964"/>
      <c r="H964"/>
      <c r="I964"/>
      <c r="J964"/>
      <c r="K964"/>
      <c r="L964" s="88"/>
      <c r="M964" s="130">
        <f t="shared" si="87"/>
        <v>0</v>
      </c>
      <c r="N964" s="122">
        <f t="shared" si="88"/>
        <v>0</v>
      </c>
      <c r="O964" s="122">
        <f t="shared" si="92"/>
        <v>0</v>
      </c>
      <c r="P964" s="123" t="str">
        <f t="shared" si="90"/>
        <v>TG zu Wenig</v>
      </c>
      <c r="Q964" s="123" t="str">
        <f t="shared" si="91"/>
        <v>GUV zu Wenig</v>
      </c>
      <c r="R964" s="127">
        <f t="shared" si="89"/>
        <v>0</v>
      </c>
    </row>
    <row r="965" spans="1:18" s="117" customFormat="1" x14ac:dyDescent="0.2">
      <c r="A965"/>
      <c r="B965"/>
      <c r="C965"/>
      <c r="D965"/>
      <c r="E965"/>
      <c r="F965"/>
      <c r="G965"/>
      <c r="H965"/>
      <c r="I965"/>
      <c r="J965"/>
      <c r="K965"/>
      <c r="L965" s="89"/>
      <c r="M965" s="130">
        <f t="shared" si="87"/>
        <v>0</v>
      </c>
      <c r="N965" s="122">
        <f t="shared" si="88"/>
        <v>0</v>
      </c>
      <c r="O965" s="122">
        <f t="shared" si="92"/>
        <v>0</v>
      </c>
      <c r="P965" s="123" t="str">
        <f t="shared" si="90"/>
        <v>TG zu Wenig</v>
      </c>
      <c r="Q965" s="123" t="str">
        <f t="shared" si="91"/>
        <v>GUV zu Wenig</v>
      </c>
      <c r="R965" s="127">
        <f t="shared" si="89"/>
        <v>0</v>
      </c>
    </row>
    <row r="966" spans="1:18" s="117" customFormat="1" x14ac:dyDescent="0.2">
      <c r="A966"/>
      <c r="B966"/>
      <c r="C966"/>
      <c r="D966"/>
      <c r="E966"/>
      <c r="F966"/>
      <c r="G966"/>
      <c r="H966"/>
      <c r="I966"/>
      <c r="J966"/>
      <c r="K966"/>
      <c r="L966" s="89"/>
      <c r="M966" s="130">
        <f t="shared" si="87"/>
        <v>0</v>
      </c>
      <c r="N966" s="122">
        <f t="shared" si="88"/>
        <v>0</v>
      </c>
      <c r="O966" s="122">
        <f t="shared" si="92"/>
        <v>0</v>
      </c>
      <c r="P966" s="123" t="str">
        <f t="shared" si="90"/>
        <v>TG zu Wenig</v>
      </c>
      <c r="Q966" s="123" t="str">
        <f t="shared" si="91"/>
        <v>GUV zu Wenig</v>
      </c>
      <c r="R966" s="127">
        <f t="shared" si="89"/>
        <v>0</v>
      </c>
    </row>
    <row r="967" spans="1:18" s="117" customFormat="1" x14ac:dyDescent="0.2">
      <c r="A967"/>
      <c r="B967"/>
      <c r="C967"/>
      <c r="D967"/>
      <c r="E967"/>
      <c r="F967"/>
      <c r="G967"/>
      <c r="H967"/>
      <c r="I967"/>
      <c r="J967"/>
      <c r="K967"/>
      <c r="L967" s="89"/>
      <c r="M967" s="130">
        <f t="shared" si="87"/>
        <v>0</v>
      </c>
      <c r="N967" s="122">
        <f t="shared" si="88"/>
        <v>0</v>
      </c>
      <c r="O967" s="122">
        <f t="shared" si="92"/>
        <v>0</v>
      </c>
      <c r="P967" s="123" t="str">
        <f t="shared" si="90"/>
        <v>TG zu Wenig</v>
      </c>
      <c r="Q967" s="123" t="str">
        <f t="shared" si="91"/>
        <v>GUV zu Wenig</v>
      </c>
      <c r="R967" s="127">
        <f t="shared" si="89"/>
        <v>0</v>
      </c>
    </row>
    <row r="968" spans="1:18" s="117" customFormat="1" x14ac:dyDescent="0.2">
      <c r="A968"/>
      <c r="B968"/>
      <c r="C968"/>
      <c r="D968"/>
      <c r="E968"/>
      <c r="F968"/>
      <c r="G968"/>
      <c r="H968"/>
      <c r="I968"/>
      <c r="J968"/>
      <c r="K968"/>
      <c r="L968" s="89"/>
      <c r="M968" s="130">
        <f t="shared" si="87"/>
        <v>0</v>
      </c>
      <c r="N968" s="122">
        <f t="shared" si="88"/>
        <v>0</v>
      </c>
      <c r="O968" s="122">
        <f t="shared" si="92"/>
        <v>0</v>
      </c>
      <c r="P968" s="123" t="str">
        <f t="shared" si="90"/>
        <v>TG zu Wenig</v>
      </c>
      <c r="Q968" s="123" t="str">
        <f t="shared" si="91"/>
        <v>GUV zu Wenig</v>
      </c>
      <c r="R968" s="127">
        <f t="shared" si="89"/>
        <v>0</v>
      </c>
    </row>
    <row r="969" spans="1:18" s="117" customFormat="1" x14ac:dyDescent="0.2">
      <c r="A969"/>
      <c r="B969"/>
      <c r="C969"/>
      <c r="D969"/>
      <c r="E969"/>
      <c r="F969"/>
      <c r="G969"/>
      <c r="H969"/>
      <c r="I969"/>
      <c r="J969"/>
      <c r="K969"/>
      <c r="L969" s="89"/>
      <c r="M969" s="130">
        <f t="shared" si="87"/>
        <v>0</v>
      </c>
      <c r="N969" s="122">
        <f t="shared" si="88"/>
        <v>0</v>
      </c>
      <c r="O969" s="122">
        <f t="shared" si="92"/>
        <v>0</v>
      </c>
      <c r="P969" s="123" t="str">
        <f t="shared" si="90"/>
        <v>TG zu Wenig</v>
      </c>
      <c r="Q969" s="123" t="str">
        <f t="shared" si="91"/>
        <v>GUV zu Wenig</v>
      </c>
      <c r="R969" s="127">
        <f t="shared" si="89"/>
        <v>0</v>
      </c>
    </row>
    <row r="970" spans="1:18" s="117" customFormat="1" x14ac:dyDescent="0.2">
      <c r="A970"/>
      <c r="B970"/>
      <c r="C970"/>
      <c r="D970"/>
      <c r="E970"/>
      <c r="F970"/>
      <c r="G970"/>
      <c r="H970"/>
      <c r="I970"/>
      <c r="J970"/>
      <c r="K970"/>
      <c r="L970" s="89"/>
      <c r="M970" s="130">
        <f t="shared" si="87"/>
        <v>0</v>
      </c>
      <c r="N970" s="122">
        <f t="shared" si="88"/>
        <v>0</v>
      </c>
      <c r="O970" s="122">
        <f t="shared" si="92"/>
        <v>0</v>
      </c>
      <c r="P970" s="123" t="str">
        <f t="shared" si="90"/>
        <v>TG zu Wenig</v>
      </c>
      <c r="Q970" s="123" t="str">
        <f t="shared" si="91"/>
        <v>GUV zu Wenig</v>
      </c>
      <c r="R970" s="127">
        <f t="shared" si="89"/>
        <v>0</v>
      </c>
    </row>
    <row r="971" spans="1:18" s="117" customFormat="1" x14ac:dyDescent="0.2">
      <c r="A971"/>
      <c r="B971"/>
      <c r="C971"/>
      <c r="D971"/>
      <c r="E971"/>
      <c r="F971"/>
      <c r="G971"/>
      <c r="H971"/>
      <c r="I971"/>
      <c r="J971"/>
      <c r="K971"/>
      <c r="L971" s="89"/>
      <c r="M971" s="130">
        <f t="shared" ref="M971:M1000" si="93">IF(G971="GUV",I971,0)</f>
        <v>0</v>
      </c>
      <c r="N971" s="122">
        <f t="shared" si="88"/>
        <v>0</v>
      </c>
      <c r="O971" s="122">
        <f t="shared" si="92"/>
        <v>0</v>
      </c>
      <c r="P971" s="123" t="str">
        <f t="shared" si="90"/>
        <v>TG zu Wenig</v>
      </c>
      <c r="Q971" s="123" t="str">
        <f t="shared" si="91"/>
        <v>GUV zu Wenig</v>
      </c>
      <c r="R971" s="127">
        <f t="shared" si="89"/>
        <v>0</v>
      </c>
    </row>
    <row r="972" spans="1:18" s="117" customFormat="1" x14ac:dyDescent="0.2">
      <c r="A972"/>
      <c r="B972"/>
      <c r="C972"/>
      <c r="D972"/>
      <c r="E972"/>
      <c r="F972"/>
      <c r="G972"/>
      <c r="H972"/>
      <c r="I972"/>
      <c r="J972"/>
      <c r="K972"/>
      <c r="L972" s="89"/>
      <c r="M972" s="130">
        <f t="shared" si="93"/>
        <v>0</v>
      </c>
      <c r="N972" s="122">
        <f t="shared" ref="N972:N1000" si="94">IF(G972&gt;0,I972+N971,N971)</f>
        <v>0</v>
      </c>
      <c r="O972" s="122">
        <f t="shared" si="92"/>
        <v>0</v>
      </c>
      <c r="P972" s="123" t="str">
        <f t="shared" si="90"/>
        <v>TG zu Wenig</v>
      </c>
      <c r="Q972" s="123" t="str">
        <f t="shared" si="91"/>
        <v>GUV zu Wenig</v>
      </c>
      <c r="R972" s="127">
        <f t="shared" ref="R972:R1000" si="95">IF(G972="GUV",1+R971,R971)</f>
        <v>0</v>
      </c>
    </row>
    <row r="973" spans="1:18" s="117" customFormat="1" x14ac:dyDescent="0.2">
      <c r="A973"/>
      <c r="B973"/>
      <c r="C973"/>
      <c r="D973"/>
      <c r="E973"/>
      <c r="F973"/>
      <c r="G973"/>
      <c r="H973"/>
      <c r="I973"/>
      <c r="J973"/>
      <c r="K973"/>
      <c r="L973" s="89"/>
      <c r="M973" s="130">
        <f t="shared" si="93"/>
        <v>0</v>
      </c>
      <c r="N973" s="122">
        <f t="shared" si="94"/>
        <v>0</v>
      </c>
      <c r="O973" s="122">
        <f t="shared" si="92"/>
        <v>0</v>
      </c>
      <c r="P973" s="123" t="str">
        <f t="shared" si="90"/>
        <v>TG zu Wenig</v>
      </c>
      <c r="Q973" s="123" t="str">
        <f t="shared" si="91"/>
        <v>GUV zu Wenig</v>
      </c>
      <c r="R973" s="127">
        <f t="shared" si="95"/>
        <v>0</v>
      </c>
    </row>
    <row r="974" spans="1:18" s="117" customFormat="1" x14ac:dyDescent="0.2">
      <c r="A974"/>
      <c r="B974"/>
      <c r="C974"/>
      <c r="D974"/>
      <c r="E974"/>
      <c r="F974"/>
      <c r="G974"/>
      <c r="H974"/>
      <c r="I974"/>
      <c r="J974"/>
      <c r="K974"/>
      <c r="L974" s="89"/>
      <c r="M974" s="130">
        <f t="shared" si="93"/>
        <v>0</v>
      </c>
      <c r="N974" s="122">
        <f t="shared" si="94"/>
        <v>0</v>
      </c>
      <c r="O974" s="122">
        <f t="shared" si="92"/>
        <v>0</v>
      </c>
      <c r="P974" s="123" t="str">
        <f t="shared" ref="P974:P1000" si="96">IF(N974&gt;=$N$2,"TG OK","TG zu Wenig")</f>
        <v>TG zu Wenig</v>
      </c>
      <c r="Q974" s="123" t="str">
        <f t="shared" ref="Q974:Q1000" si="97">IF(O974&gt;=$N$3,"GUV OK","GUV zu Wenig")</f>
        <v>GUV zu Wenig</v>
      </c>
      <c r="R974" s="127">
        <f t="shared" si="95"/>
        <v>0</v>
      </c>
    </row>
    <row r="975" spans="1:18" s="117" customFormat="1" x14ac:dyDescent="0.2">
      <c r="A975"/>
      <c r="B975"/>
      <c r="C975"/>
      <c r="D975"/>
      <c r="E975"/>
      <c r="F975"/>
      <c r="G975"/>
      <c r="H975"/>
      <c r="I975"/>
      <c r="J975"/>
      <c r="K975"/>
      <c r="L975" s="89"/>
      <c r="M975" s="130">
        <f t="shared" si="93"/>
        <v>0</v>
      </c>
      <c r="N975" s="122">
        <f t="shared" si="94"/>
        <v>0</v>
      </c>
      <c r="O975" s="122">
        <f t="shared" si="92"/>
        <v>0</v>
      </c>
      <c r="P975" s="123" t="str">
        <f t="shared" si="96"/>
        <v>TG zu Wenig</v>
      </c>
      <c r="Q975" s="123" t="str">
        <f t="shared" si="97"/>
        <v>GUV zu Wenig</v>
      </c>
      <c r="R975" s="127">
        <f t="shared" si="95"/>
        <v>0</v>
      </c>
    </row>
    <row r="976" spans="1:18" s="117" customFormat="1" x14ac:dyDescent="0.2">
      <c r="A976"/>
      <c r="B976"/>
      <c r="C976"/>
      <c r="D976"/>
      <c r="E976"/>
      <c r="F976"/>
      <c r="G976"/>
      <c r="H976"/>
      <c r="I976"/>
      <c r="J976"/>
      <c r="K976"/>
      <c r="L976" s="89"/>
      <c r="M976" s="130">
        <f t="shared" si="93"/>
        <v>0</v>
      </c>
      <c r="N976" s="122">
        <f t="shared" si="94"/>
        <v>0</v>
      </c>
      <c r="O976" s="122">
        <f t="shared" si="92"/>
        <v>0</v>
      </c>
      <c r="P976" s="123" t="str">
        <f t="shared" si="96"/>
        <v>TG zu Wenig</v>
      </c>
      <c r="Q976" s="123" t="str">
        <f t="shared" si="97"/>
        <v>GUV zu Wenig</v>
      </c>
      <c r="R976" s="127">
        <f t="shared" si="95"/>
        <v>0</v>
      </c>
    </row>
    <row r="977" spans="1:18" s="117" customFormat="1" x14ac:dyDescent="0.2">
      <c r="A977"/>
      <c r="B977"/>
      <c r="C977"/>
      <c r="D977"/>
      <c r="E977"/>
      <c r="F977"/>
      <c r="G977"/>
      <c r="H977"/>
      <c r="I977"/>
      <c r="J977"/>
      <c r="K977"/>
      <c r="L977" s="89"/>
      <c r="M977" s="130">
        <f t="shared" si="93"/>
        <v>0</v>
      </c>
      <c r="N977" s="122">
        <f t="shared" si="94"/>
        <v>0</v>
      </c>
      <c r="O977" s="122">
        <f t="shared" si="92"/>
        <v>0</v>
      </c>
      <c r="P977" s="123" t="str">
        <f t="shared" si="96"/>
        <v>TG zu Wenig</v>
      </c>
      <c r="Q977" s="123" t="str">
        <f t="shared" si="97"/>
        <v>GUV zu Wenig</v>
      </c>
      <c r="R977" s="127">
        <f t="shared" si="95"/>
        <v>0</v>
      </c>
    </row>
    <row r="978" spans="1:18" s="117" customFormat="1" x14ac:dyDescent="0.2">
      <c r="A978"/>
      <c r="B978"/>
      <c r="C978"/>
      <c r="D978"/>
      <c r="E978"/>
      <c r="F978"/>
      <c r="G978"/>
      <c r="H978"/>
      <c r="I978"/>
      <c r="J978"/>
      <c r="K978"/>
      <c r="L978" s="89"/>
      <c r="M978" s="130">
        <f t="shared" si="93"/>
        <v>0</v>
      </c>
      <c r="N978" s="122">
        <f t="shared" si="94"/>
        <v>0</v>
      </c>
      <c r="O978" s="122">
        <f t="shared" si="92"/>
        <v>0</v>
      </c>
      <c r="P978" s="123" t="str">
        <f t="shared" si="96"/>
        <v>TG zu Wenig</v>
      </c>
      <c r="Q978" s="123" t="str">
        <f t="shared" si="97"/>
        <v>GUV zu Wenig</v>
      </c>
      <c r="R978" s="127">
        <f t="shared" si="95"/>
        <v>0</v>
      </c>
    </row>
    <row r="979" spans="1:18" s="117" customFormat="1" x14ac:dyDescent="0.2">
      <c r="A979"/>
      <c r="B979"/>
      <c r="C979"/>
      <c r="D979"/>
      <c r="E979"/>
      <c r="F979"/>
      <c r="G979"/>
      <c r="H979"/>
      <c r="I979"/>
      <c r="J979"/>
      <c r="K979"/>
      <c r="L979" s="89"/>
      <c r="M979" s="130">
        <f t="shared" si="93"/>
        <v>0</v>
      </c>
      <c r="N979" s="122">
        <f t="shared" si="94"/>
        <v>0</v>
      </c>
      <c r="O979" s="122">
        <f t="shared" si="92"/>
        <v>0</v>
      </c>
      <c r="P979" s="123" t="str">
        <f t="shared" si="96"/>
        <v>TG zu Wenig</v>
      </c>
      <c r="Q979" s="123" t="str">
        <f t="shared" si="97"/>
        <v>GUV zu Wenig</v>
      </c>
      <c r="R979" s="127">
        <f t="shared" si="95"/>
        <v>0</v>
      </c>
    </row>
    <row r="980" spans="1:18" s="117" customFormat="1" x14ac:dyDescent="0.2">
      <c r="A980"/>
      <c r="B980"/>
      <c r="C980"/>
      <c r="D980"/>
      <c r="E980"/>
      <c r="F980"/>
      <c r="G980"/>
      <c r="H980"/>
      <c r="I980"/>
      <c r="J980"/>
      <c r="K980"/>
      <c r="L980" s="89"/>
      <c r="M980" s="130">
        <f t="shared" si="93"/>
        <v>0</v>
      </c>
      <c r="N980" s="122">
        <f t="shared" si="94"/>
        <v>0</v>
      </c>
      <c r="O980" s="122">
        <f t="shared" si="92"/>
        <v>0</v>
      </c>
      <c r="P980" s="123" t="str">
        <f t="shared" si="96"/>
        <v>TG zu Wenig</v>
      </c>
      <c r="Q980" s="123" t="str">
        <f t="shared" si="97"/>
        <v>GUV zu Wenig</v>
      </c>
      <c r="R980" s="127">
        <f t="shared" si="95"/>
        <v>0</v>
      </c>
    </row>
    <row r="981" spans="1:18" s="117" customFormat="1" x14ac:dyDescent="0.2">
      <c r="A981"/>
      <c r="B981"/>
      <c r="C981"/>
      <c r="D981"/>
      <c r="E981"/>
      <c r="F981"/>
      <c r="G981"/>
      <c r="H981"/>
      <c r="I981"/>
      <c r="J981"/>
      <c r="K981"/>
      <c r="L981" s="89"/>
      <c r="M981" s="130">
        <f t="shared" si="93"/>
        <v>0</v>
      </c>
      <c r="N981" s="122">
        <f t="shared" si="94"/>
        <v>0</v>
      </c>
      <c r="O981" s="122">
        <f t="shared" si="92"/>
        <v>0</v>
      </c>
      <c r="P981" s="123" t="str">
        <f t="shared" si="96"/>
        <v>TG zu Wenig</v>
      </c>
      <c r="Q981" s="123" t="str">
        <f t="shared" si="97"/>
        <v>GUV zu Wenig</v>
      </c>
      <c r="R981" s="127">
        <f t="shared" si="95"/>
        <v>0</v>
      </c>
    </row>
    <row r="982" spans="1:18" s="117" customFormat="1" x14ac:dyDescent="0.2">
      <c r="A982"/>
      <c r="B982"/>
      <c r="C982"/>
      <c r="D982"/>
      <c r="E982"/>
      <c r="F982"/>
      <c r="G982"/>
      <c r="H982"/>
      <c r="I982"/>
      <c r="J982"/>
      <c r="K982"/>
      <c r="L982" s="89"/>
      <c r="M982" s="130">
        <f t="shared" si="93"/>
        <v>0</v>
      </c>
      <c r="N982" s="122">
        <f t="shared" si="94"/>
        <v>0</v>
      </c>
      <c r="O982" s="122">
        <f t="shared" si="92"/>
        <v>0</v>
      </c>
      <c r="P982" s="123" t="str">
        <f t="shared" si="96"/>
        <v>TG zu Wenig</v>
      </c>
      <c r="Q982" s="123" t="str">
        <f t="shared" si="97"/>
        <v>GUV zu Wenig</v>
      </c>
      <c r="R982" s="127">
        <f t="shared" si="95"/>
        <v>0</v>
      </c>
    </row>
    <row r="983" spans="1:18" s="117" customFormat="1" x14ac:dyDescent="0.2">
      <c r="A983"/>
      <c r="B983"/>
      <c r="C983"/>
      <c r="D983"/>
      <c r="E983"/>
      <c r="F983"/>
      <c r="G983"/>
      <c r="H983"/>
      <c r="I983"/>
      <c r="J983"/>
      <c r="K983"/>
      <c r="L983" s="89"/>
      <c r="M983" s="130">
        <f t="shared" si="93"/>
        <v>0</v>
      </c>
      <c r="N983" s="122">
        <f t="shared" si="94"/>
        <v>0</v>
      </c>
      <c r="O983" s="122">
        <f t="shared" si="92"/>
        <v>0</v>
      </c>
      <c r="P983" s="123" t="str">
        <f t="shared" si="96"/>
        <v>TG zu Wenig</v>
      </c>
      <c r="Q983" s="123" t="str">
        <f t="shared" si="97"/>
        <v>GUV zu Wenig</v>
      </c>
      <c r="R983" s="127">
        <f t="shared" si="95"/>
        <v>0</v>
      </c>
    </row>
    <row r="984" spans="1:18" s="117" customFormat="1" x14ac:dyDescent="0.2">
      <c r="A984"/>
      <c r="B984"/>
      <c r="C984"/>
      <c r="D984"/>
      <c r="E984"/>
      <c r="F984"/>
      <c r="G984"/>
      <c r="H984"/>
      <c r="I984"/>
      <c r="J984"/>
      <c r="K984"/>
      <c r="L984" s="89"/>
      <c r="M984" s="130">
        <f t="shared" si="93"/>
        <v>0</v>
      </c>
      <c r="N984" s="122">
        <f t="shared" si="94"/>
        <v>0</v>
      </c>
      <c r="O984" s="122">
        <f t="shared" si="92"/>
        <v>0</v>
      </c>
      <c r="P984" s="123" t="str">
        <f t="shared" si="96"/>
        <v>TG zu Wenig</v>
      </c>
      <c r="Q984" s="123" t="str">
        <f t="shared" si="97"/>
        <v>GUV zu Wenig</v>
      </c>
      <c r="R984" s="127">
        <f t="shared" si="95"/>
        <v>0</v>
      </c>
    </row>
    <row r="985" spans="1:18" s="117" customFormat="1" x14ac:dyDescent="0.2">
      <c r="A985"/>
      <c r="B985"/>
      <c r="C985"/>
      <c r="D985"/>
      <c r="E985"/>
      <c r="F985"/>
      <c r="G985"/>
      <c r="H985"/>
      <c r="I985"/>
      <c r="J985"/>
      <c r="K985"/>
      <c r="L985" s="89"/>
      <c r="M985" s="130">
        <f t="shared" si="93"/>
        <v>0</v>
      </c>
      <c r="N985" s="122">
        <f t="shared" si="94"/>
        <v>0</v>
      </c>
      <c r="O985" s="122">
        <f t="shared" si="92"/>
        <v>0</v>
      </c>
      <c r="P985" s="123" t="str">
        <f t="shared" si="96"/>
        <v>TG zu Wenig</v>
      </c>
      <c r="Q985" s="123" t="str">
        <f t="shared" si="97"/>
        <v>GUV zu Wenig</v>
      </c>
      <c r="R985" s="127">
        <f t="shared" si="95"/>
        <v>0</v>
      </c>
    </row>
    <row r="986" spans="1:18" s="117" customFormat="1" x14ac:dyDescent="0.2">
      <c r="A986"/>
      <c r="B986"/>
      <c r="C986"/>
      <c r="D986"/>
      <c r="E986"/>
      <c r="F986"/>
      <c r="G986"/>
      <c r="H986"/>
      <c r="I986"/>
      <c r="J986"/>
      <c r="K986"/>
      <c r="L986" s="89"/>
      <c r="M986" s="130">
        <f t="shared" si="93"/>
        <v>0</v>
      </c>
      <c r="N986" s="122">
        <f t="shared" si="94"/>
        <v>0</v>
      </c>
      <c r="O986" s="122">
        <f t="shared" si="92"/>
        <v>0</v>
      </c>
      <c r="P986" s="123" t="str">
        <f t="shared" si="96"/>
        <v>TG zu Wenig</v>
      </c>
      <c r="Q986" s="123" t="str">
        <f t="shared" si="97"/>
        <v>GUV zu Wenig</v>
      </c>
      <c r="R986" s="127">
        <f t="shared" si="95"/>
        <v>0</v>
      </c>
    </row>
    <row r="987" spans="1:18" s="117" customFormat="1" x14ac:dyDescent="0.2">
      <c r="A987"/>
      <c r="B987"/>
      <c r="C987"/>
      <c r="D987"/>
      <c r="E987"/>
      <c r="F987"/>
      <c r="G987"/>
      <c r="H987"/>
      <c r="I987"/>
      <c r="J987"/>
      <c r="K987"/>
      <c r="L987" s="89"/>
      <c r="M987" s="130">
        <f t="shared" si="93"/>
        <v>0</v>
      </c>
      <c r="N987" s="122">
        <f t="shared" si="94"/>
        <v>0</v>
      </c>
      <c r="O987" s="122">
        <f t="shared" si="92"/>
        <v>0</v>
      </c>
      <c r="P987" s="123" t="str">
        <f t="shared" si="96"/>
        <v>TG zu Wenig</v>
      </c>
      <c r="Q987" s="123" t="str">
        <f t="shared" si="97"/>
        <v>GUV zu Wenig</v>
      </c>
      <c r="R987" s="127">
        <f t="shared" si="95"/>
        <v>0</v>
      </c>
    </row>
    <row r="988" spans="1:18" s="117" customFormat="1" x14ac:dyDescent="0.2">
      <c r="A988"/>
      <c r="B988"/>
      <c r="C988"/>
      <c r="D988"/>
      <c r="E988"/>
      <c r="F988"/>
      <c r="G988"/>
      <c r="H988"/>
      <c r="I988"/>
      <c r="J988"/>
      <c r="K988"/>
      <c r="L988" s="89"/>
      <c r="M988" s="130">
        <f t="shared" si="93"/>
        <v>0</v>
      </c>
      <c r="N988" s="122">
        <f t="shared" si="94"/>
        <v>0</v>
      </c>
      <c r="O988" s="122">
        <f t="shared" si="92"/>
        <v>0</v>
      </c>
      <c r="P988" s="123" t="str">
        <f t="shared" si="96"/>
        <v>TG zu Wenig</v>
      </c>
      <c r="Q988" s="123" t="str">
        <f t="shared" si="97"/>
        <v>GUV zu Wenig</v>
      </c>
      <c r="R988" s="127">
        <f t="shared" si="95"/>
        <v>0</v>
      </c>
    </row>
    <row r="989" spans="1:18" s="117" customFormat="1" x14ac:dyDescent="0.2">
      <c r="A989"/>
      <c r="B989"/>
      <c r="C989"/>
      <c r="D989"/>
      <c r="E989"/>
      <c r="F989"/>
      <c r="G989"/>
      <c r="H989"/>
      <c r="I989"/>
      <c r="J989"/>
      <c r="K989"/>
      <c r="L989" s="89"/>
      <c r="M989" s="130">
        <f t="shared" si="93"/>
        <v>0</v>
      </c>
      <c r="N989" s="122">
        <f t="shared" si="94"/>
        <v>0</v>
      </c>
      <c r="O989" s="122">
        <f t="shared" si="92"/>
        <v>0</v>
      </c>
      <c r="P989" s="123" t="str">
        <f t="shared" si="96"/>
        <v>TG zu Wenig</v>
      </c>
      <c r="Q989" s="123" t="str">
        <f t="shared" si="97"/>
        <v>GUV zu Wenig</v>
      </c>
      <c r="R989" s="127">
        <f t="shared" si="95"/>
        <v>0</v>
      </c>
    </row>
    <row r="990" spans="1:18" s="117" customFormat="1" x14ac:dyDescent="0.2">
      <c r="A990"/>
      <c r="B990"/>
      <c r="C990"/>
      <c r="D990"/>
      <c r="E990"/>
      <c r="F990"/>
      <c r="G990"/>
      <c r="H990"/>
      <c r="I990"/>
      <c r="J990"/>
      <c r="K990"/>
      <c r="L990" s="89"/>
      <c r="M990" s="130">
        <f t="shared" si="93"/>
        <v>0</v>
      </c>
      <c r="N990" s="122">
        <f t="shared" si="94"/>
        <v>0</v>
      </c>
      <c r="O990" s="122">
        <f t="shared" si="92"/>
        <v>0</v>
      </c>
      <c r="P990" s="123" t="str">
        <f t="shared" si="96"/>
        <v>TG zu Wenig</v>
      </c>
      <c r="Q990" s="123" t="str">
        <f t="shared" si="97"/>
        <v>GUV zu Wenig</v>
      </c>
      <c r="R990" s="127">
        <f t="shared" si="95"/>
        <v>0</v>
      </c>
    </row>
    <row r="991" spans="1:18" s="117" customFormat="1" x14ac:dyDescent="0.2">
      <c r="A991"/>
      <c r="B991"/>
      <c r="C991"/>
      <c r="D991"/>
      <c r="E991"/>
      <c r="F991"/>
      <c r="G991"/>
      <c r="H991"/>
      <c r="I991"/>
      <c r="J991"/>
      <c r="K991"/>
      <c r="L991" s="89"/>
      <c r="M991" s="130">
        <f t="shared" si="93"/>
        <v>0</v>
      </c>
      <c r="N991" s="122">
        <f t="shared" si="94"/>
        <v>0</v>
      </c>
      <c r="O991" s="122">
        <f t="shared" si="92"/>
        <v>0</v>
      </c>
      <c r="P991" s="123" t="str">
        <f t="shared" si="96"/>
        <v>TG zu Wenig</v>
      </c>
      <c r="Q991" s="123" t="str">
        <f t="shared" si="97"/>
        <v>GUV zu Wenig</v>
      </c>
      <c r="R991" s="127">
        <f t="shared" si="95"/>
        <v>0</v>
      </c>
    </row>
    <row r="992" spans="1:18" s="117" customFormat="1" x14ac:dyDescent="0.2">
      <c r="A992"/>
      <c r="B992"/>
      <c r="C992"/>
      <c r="D992"/>
      <c r="E992"/>
      <c r="F992"/>
      <c r="G992"/>
      <c r="H992"/>
      <c r="I992"/>
      <c r="J992"/>
      <c r="K992"/>
      <c r="L992" s="89"/>
      <c r="M992" s="130">
        <f t="shared" si="93"/>
        <v>0</v>
      </c>
      <c r="N992" s="122">
        <f t="shared" si="94"/>
        <v>0</v>
      </c>
      <c r="O992" s="122">
        <f t="shared" si="92"/>
        <v>0</v>
      </c>
      <c r="P992" s="123" t="str">
        <f t="shared" si="96"/>
        <v>TG zu Wenig</v>
      </c>
      <c r="Q992" s="123" t="str">
        <f t="shared" si="97"/>
        <v>GUV zu Wenig</v>
      </c>
      <c r="R992" s="127">
        <f t="shared" si="95"/>
        <v>0</v>
      </c>
    </row>
    <row r="993" spans="1:18" s="117" customFormat="1" x14ac:dyDescent="0.2">
      <c r="A993"/>
      <c r="B993"/>
      <c r="C993"/>
      <c r="D993"/>
      <c r="E993"/>
      <c r="F993"/>
      <c r="G993"/>
      <c r="H993"/>
      <c r="I993"/>
      <c r="J993"/>
      <c r="K993"/>
      <c r="L993" s="89"/>
      <c r="M993" s="130">
        <f t="shared" si="93"/>
        <v>0</v>
      </c>
      <c r="N993" s="122">
        <f t="shared" si="94"/>
        <v>0</v>
      </c>
      <c r="O993" s="122">
        <f t="shared" si="92"/>
        <v>0</v>
      </c>
      <c r="P993" s="123" t="str">
        <f t="shared" si="96"/>
        <v>TG zu Wenig</v>
      </c>
      <c r="Q993" s="123" t="str">
        <f t="shared" si="97"/>
        <v>GUV zu Wenig</v>
      </c>
      <c r="R993" s="127">
        <f t="shared" si="95"/>
        <v>0</v>
      </c>
    </row>
    <row r="994" spans="1:18" s="117" customFormat="1" x14ac:dyDescent="0.2">
      <c r="A994"/>
      <c r="B994"/>
      <c r="C994"/>
      <c r="D994"/>
      <c r="E994"/>
      <c r="F994"/>
      <c r="G994"/>
      <c r="H994"/>
      <c r="I994"/>
      <c r="J994"/>
      <c r="K994"/>
      <c r="L994" s="89"/>
      <c r="M994" s="130">
        <f t="shared" si="93"/>
        <v>0</v>
      </c>
      <c r="N994" s="122">
        <f t="shared" si="94"/>
        <v>0</v>
      </c>
      <c r="O994" s="122">
        <f t="shared" si="92"/>
        <v>0</v>
      </c>
      <c r="P994" s="123" t="str">
        <f t="shared" si="96"/>
        <v>TG zu Wenig</v>
      </c>
      <c r="Q994" s="123" t="str">
        <f t="shared" si="97"/>
        <v>GUV zu Wenig</v>
      </c>
      <c r="R994" s="127">
        <f t="shared" si="95"/>
        <v>0</v>
      </c>
    </row>
    <row r="995" spans="1:18" s="117" customFormat="1" x14ac:dyDescent="0.2">
      <c r="A995"/>
      <c r="B995"/>
      <c r="C995"/>
      <c r="D995"/>
      <c r="E995"/>
      <c r="F995"/>
      <c r="G995"/>
      <c r="H995"/>
      <c r="I995"/>
      <c r="J995"/>
      <c r="K995"/>
      <c r="L995" s="89"/>
      <c r="M995" s="130">
        <f t="shared" si="93"/>
        <v>0</v>
      </c>
      <c r="N995" s="122">
        <f t="shared" si="94"/>
        <v>0</v>
      </c>
      <c r="O995" s="122">
        <f t="shared" si="92"/>
        <v>0</v>
      </c>
      <c r="P995" s="123" t="str">
        <f t="shared" si="96"/>
        <v>TG zu Wenig</v>
      </c>
      <c r="Q995" s="123" t="str">
        <f t="shared" si="97"/>
        <v>GUV zu Wenig</v>
      </c>
      <c r="R995" s="127">
        <f t="shared" si="95"/>
        <v>0</v>
      </c>
    </row>
    <row r="996" spans="1:18" s="117" customFormat="1" x14ac:dyDescent="0.2">
      <c r="A996"/>
      <c r="B996"/>
      <c r="C996"/>
      <c r="D996"/>
      <c r="E996"/>
      <c r="F996"/>
      <c r="G996"/>
      <c r="H996"/>
      <c r="I996"/>
      <c r="J996"/>
      <c r="K996"/>
      <c r="L996" s="89"/>
      <c r="M996" s="130">
        <f t="shared" si="93"/>
        <v>0</v>
      </c>
      <c r="N996" s="122">
        <f t="shared" si="94"/>
        <v>0</v>
      </c>
      <c r="O996" s="122">
        <f t="shared" si="92"/>
        <v>0</v>
      </c>
      <c r="P996" s="123" t="str">
        <f t="shared" si="96"/>
        <v>TG zu Wenig</v>
      </c>
      <c r="Q996" s="123" t="str">
        <f t="shared" si="97"/>
        <v>GUV zu Wenig</v>
      </c>
      <c r="R996" s="127">
        <f t="shared" si="95"/>
        <v>0</v>
      </c>
    </row>
    <row r="997" spans="1:18" s="117" customFormat="1" x14ac:dyDescent="0.2">
      <c r="A997"/>
      <c r="B997"/>
      <c r="C997"/>
      <c r="D997"/>
      <c r="E997"/>
      <c r="F997"/>
      <c r="G997"/>
      <c r="H997"/>
      <c r="I997"/>
      <c r="J997"/>
      <c r="K997"/>
      <c r="L997" s="89"/>
      <c r="M997" s="130">
        <f t="shared" si="93"/>
        <v>0</v>
      </c>
      <c r="N997" s="122">
        <f t="shared" si="94"/>
        <v>0</v>
      </c>
      <c r="O997" s="122">
        <f t="shared" si="92"/>
        <v>0</v>
      </c>
      <c r="P997" s="123" t="str">
        <f t="shared" si="96"/>
        <v>TG zu Wenig</v>
      </c>
      <c r="Q997" s="123" t="str">
        <f t="shared" si="97"/>
        <v>GUV zu Wenig</v>
      </c>
      <c r="R997" s="127">
        <f t="shared" si="95"/>
        <v>0</v>
      </c>
    </row>
    <row r="998" spans="1:18" s="117" customFormat="1" x14ac:dyDescent="0.2">
      <c r="A998"/>
      <c r="B998"/>
      <c r="C998"/>
      <c r="D998"/>
      <c r="E998"/>
      <c r="F998"/>
      <c r="G998"/>
      <c r="H998"/>
      <c r="I998"/>
      <c r="J998"/>
      <c r="K998"/>
      <c r="L998" s="89"/>
      <c r="M998" s="130">
        <f t="shared" si="93"/>
        <v>0</v>
      </c>
      <c r="N998" s="122">
        <f t="shared" si="94"/>
        <v>0</v>
      </c>
      <c r="O998" s="122">
        <f t="shared" si="92"/>
        <v>0</v>
      </c>
      <c r="P998" s="123" t="str">
        <f t="shared" si="96"/>
        <v>TG zu Wenig</v>
      </c>
      <c r="Q998" s="123" t="str">
        <f t="shared" si="97"/>
        <v>GUV zu Wenig</v>
      </c>
      <c r="R998" s="127">
        <f t="shared" si="95"/>
        <v>0</v>
      </c>
    </row>
    <row r="999" spans="1:18" s="117" customFormat="1" x14ac:dyDescent="0.2">
      <c r="A999"/>
      <c r="B999"/>
      <c r="C999"/>
      <c r="D999"/>
      <c r="E999"/>
      <c r="F999"/>
      <c r="G999"/>
      <c r="H999"/>
      <c r="I999"/>
      <c r="J999"/>
      <c r="K999"/>
      <c r="L999" s="89"/>
      <c r="M999" s="130">
        <f t="shared" si="93"/>
        <v>0</v>
      </c>
      <c r="N999" s="122">
        <f t="shared" si="94"/>
        <v>0</v>
      </c>
      <c r="O999" s="122">
        <f t="shared" si="92"/>
        <v>0</v>
      </c>
      <c r="P999" s="123" t="str">
        <f t="shared" si="96"/>
        <v>TG zu Wenig</v>
      </c>
      <c r="Q999" s="123" t="str">
        <f t="shared" si="97"/>
        <v>GUV zu Wenig</v>
      </c>
      <c r="R999" s="127">
        <f t="shared" si="95"/>
        <v>0</v>
      </c>
    </row>
    <row r="1000" spans="1:18" s="117" customFormat="1" x14ac:dyDescent="0.2">
      <c r="A1000"/>
      <c r="B1000"/>
      <c r="C1000"/>
      <c r="D1000"/>
      <c r="E1000"/>
      <c r="F1000"/>
      <c r="G1000"/>
      <c r="H1000"/>
      <c r="I1000"/>
      <c r="J1000"/>
      <c r="K1000"/>
      <c r="L1000" s="89"/>
      <c r="M1000" s="130">
        <f t="shared" si="93"/>
        <v>0</v>
      </c>
      <c r="N1000" s="122">
        <f t="shared" si="94"/>
        <v>0</v>
      </c>
      <c r="O1000" s="122">
        <f t="shared" si="92"/>
        <v>0</v>
      </c>
      <c r="P1000" s="123" t="str">
        <f t="shared" si="96"/>
        <v>TG zu Wenig</v>
      </c>
      <c r="Q1000" s="123" t="str">
        <f t="shared" si="97"/>
        <v>GUV zu Wenig</v>
      </c>
      <c r="R1000" s="127">
        <f t="shared" si="95"/>
        <v>0</v>
      </c>
    </row>
    <row r="1001" spans="1:18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</row>
    <row r="1002" spans="1:18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</row>
    <row r="1003" spans="1:18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</row>
    <row r="1004" spans="1:18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</row>
    <row r="1005" spans="1:18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</row>
    <row r="1006" spans="1:18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</row>
    <row r="1007" spans="1:18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</row>
    <row r="1008" spans="1:18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</row>
    <row r="1009" spans="1:13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</row>
    <row r="1010" spans="1:13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</row>
    <row r="1011" spans="1:13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</row>
    <row r="1012" spans="1:13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</row>
    <row r="1013" spans="1:13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</row>
    <row r="1014" spans="1:13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</row>
    <row r="1015" spans="1:13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</row>
    <row r="1016" spans="1:13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</row>
    <row r="1017" spans="1:13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</row>
    <row r="1018" spans="1:13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</row>
    <row r="1019" spans="1:13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</row>
    <row r="1020" spans="1:13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</row>
    <row r="1021" spans="1:13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</row>
    <row r="1022" spans="1:13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</row>
    <row r="1023" spans="1:13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</row>
    <row r="1024" spans="1:13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</row>
    <row r="1025" spans="1:13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</row>
    <row r="1026" spans="1:13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</row>
    <row r="1027" spans="1:13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</row>
    <row r="1028" spans="1:13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</row>
    <row r="1029" spans="1:13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</row>
    <row r="1030" spans="1:13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</row>
    <row r="1031" spans="1:13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</row>
    <row r="1032" spans="1:13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</row>
    <row r="1033" spans="1:13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</row>
    <row r="1034" spans="1:13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</row>
    <row r="1035" spans="1:13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</row>
    <row r="1036" spans="1:13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</row>
    <row r="1037" spans="1:13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</row>
    <row r="1038" spans="1:13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</row>
    <row r="1039" spans="1:13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</row>
    <row r="1040" spans="1:13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</row>
    <row r="1041" spans="1:13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</row>
    <row r="1042" spans="1:13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</row>
    <row r="1043" spans="1:13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</row>
    <row r="1044" spans="1:13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</row>
    <row r="1045" spans="1:13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</row>
    <row r="1046" spans="1:13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</row>
    <row r="1047" spans="1:13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</row>
    <row r="1048" spans="1:13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</row>
    <row r="1049" spans="1:13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</row>
    <row r="1050" spans="1:13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</row>
    <row r="1051" spans="1:13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</row>
    <row r="1052" spans="1:13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</row>
    <row r="1053" spans="1:13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</row>
    <row r="1054" spans="1:13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</row>
    <row r="1055" spans="1:13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</row>
    <row r="1056" spans="1:13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</row>
    <row r="1057" spans="1:13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</row>
    <row r="1058" spans="1:13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</row>
    <row r="1059" spans="1:13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</row>
    <row r="1060" spans="1:13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</row>
    <row r="1061" spans="1:13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</row>
    <row r="1062" spans="1:13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</row>
    <row r="1063" spans="1:13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</row>
    <row r="1064" spans="1:13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</row>
    <row r="1065" spans="1:13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</row>
    <row r="1066" spans="1:13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</row>
    <row r="1067" spans="1:13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</row>
    <row r="1068" spans="1:13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</row>
    <row r="1069" spans="1:13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</row>
    <row r="1070" spans="1:13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</row>
    <row r="1071" spans="1:13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</row>
    <row r="1072" spans="1:13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</row>
    <row r="1073" spans="1:13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</row>
    <row r="1074" spans="1:13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</row>
    <row r="1075" spans="1:13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</row>
    <row r="1076" spans="1:13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</row>
    <row r="1077" spans="1:13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</row>
    <row r="1078" spans="1:13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</row>
    <row r="1079" spans="1:13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</row>
    <row r="1080" spans="1:13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</row>
    <row r="1081" spans="1:13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</row>
    <row r="1082" spans="1:13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</row>
    <row r="1083" spans="1:13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</row>
    <row r="1084" spans="1:13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</row>
    <row r="1085" spans="1:13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</row>
    <row r="1086" spans="1:13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</row>
    <row r="1087" spans="1:13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</row>
    <row r="1088" spans="1:13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</row>
    <row r="1089" spans="1:13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</row>
    <row r="1090" spans="1:13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</row>
    <row r="1091" spans="1:13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</row>
    <row r="1092" spans="1:13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</row>
    <row r="1093" spans="1:13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</row>
    <row r="1094" spans="1:13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</row>
    <row r="1095" spans="1:13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</row>
    <row r="1096" spans="1:13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</row>
    <row r="1097" spans="1:13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</row>
    <row r="1098" spans="1:13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</row>
    <row r="1099" spans="1:13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</row>
    <row r="1100" spans="1:13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</row>
    <row r="1101" spans="1:13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</row>
    <row r="1102" spans="1:13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</row>
    <row r="1103" spans="1:13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</row>
    <row r="1104" spans="1:13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</row>
    <row r="1105" spans="1:13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</row>
    <row r="1106" spans="1:13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</row>
    <row r="1107" spans="1:13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</row>
    <row r="1108" spans="1:13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</row>
    <row r="1109" spans="1:13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</row>
    <row r="1110" spans="1:13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</row>
    <row r="1111" spans="1:13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</row>
    <row r="1112" spans="1:13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</row>
    <row r="1113" spans="1:13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</row>
    <row r="1114" spans="1:13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</row>
    <row r="1115" spans="1:13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</row>
    <row r="1116" spans="1:13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</row>
    <row r="1117" spans="1:13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</row>
    <row r="1118" spans="1:13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</row>
    <row r="1119" spans="1:13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</row>
    <row r="1120" spans="1:13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</row>
    <row r="1121" spans="1:13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</row>
    <row r="1122" spans="1:13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</row>
    <row r="1123" spans="1:13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</row>
    <row r="1124" spans="1:13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</row>
    <row r="1125" spans="1:13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</row>
    <row r="1126" spans="1:13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</row>
    <row r="1127" spans="1:13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</row>
    <row r="1128" spans="1:13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</row>
    <row r="1129" spans="1:13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</row>
    <row r="1130" spans="1:13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</row>
    <row r="1131" spans="1:13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</row>
    <row r="1132" spans="1:13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</row>
    <row r="1133" spans="1:13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</row>
    <row r="1134" spans="1:13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</row>
    <row r="1135" spans="1:13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</row>
    <row r="1136" spans="1:13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</row>
    <row r="1137" spans="1:13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</row>
    <row r="1138" spans="1:13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</row>
    <row r="1139" spans="1:13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</row>
    <row r="1140" spans="1:13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</row>
    <row r="1141" spans="1:13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</row>
    <row r="1142" spans="1:13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</row>
    <row r="1143" spans="1:13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</row>
    <row r="1144" spans="1:13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</row>
    <row r="1145" spans="1:13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</row>
    <row r="1146" spans="1:13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</row>
    <row r="1147" spans="1:13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</row>
    <row r="1148" spans="1:13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</row>
    <row r="1149" spans="1:13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</row>
    <row r="1150" spans="1:13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</row>
    <row r="1151" spans="1:13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</row>
    <row r="1152" spans="1:13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</row>
    <row r="1153" spans="1:13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</row>
    <row r="1154" spans="1:13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</row>
    <row r="1155" spans="1:13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</row>
    <row r="1156" spans="1:13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</row>
    <row r="1157" spans="1:13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</row>
    <row r="1158" spans="1:13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</row>
    <row r="1159" spans="1:13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</row>
    <row r="1160" spans="1:13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</row>
    <row r="1161" spans="1:13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</row>
    <row r="1162" spans="1:13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</row>
    <row r="1163" spans="1:13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</row>
    <row r="1164" spans="1:13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</row>
    <row r="1165" spans="1:13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</row>
    <row r="1166" spans="1:13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</row>
    <row r="1167" spans="1:13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</row>
    <row r="1168" spans="1:13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</row>
    <row r="1169" spans="1:13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</row>
    <row r="1170" spans="1:13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</row>
    <row r="1171" spans="1:13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</row>
    <row r="1172" spans="1:13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</row>
    <row r="1173" spans="1:13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</row>
    <row r="1174" spans="1:13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</row>
    <row r="1175" spans="1:13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</row>
    <row r="1176" spans="1:13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</row>
    <row r="1177" spans="1:13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</row>
    <row r="1178" spans="1:13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</row>
    <row r="1179" spans="1:13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</row>
    <row r="1180" spans="1:13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</row>
    <row r="1181" spans="1:13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</row>
    <row r="1182" spans="1:13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</row>
    <row r="1183" spans="1:13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</row>
    <row r="1184" spans="1:13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</row>
    <row r="1185" spans="1:13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</row>
    <row r="1186" spans="1:13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</row>
    <row r="1187" spans="1:13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</row>
    <row r="1188" spans="1:13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</row>
    <row r="1189" spans="1:13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</row>
    <row r="1190" spans="1:13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</row>
    <row r="1191" spans="1:13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</row>
    <row r="1192" spans="1:13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</row>
    <row r="1193" spans="1:13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</row>
    <row r="1194" spans="1:13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</row>
    <row r="1195" spans="1:13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</row>
    <row r="1196" spans="1:13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</row>
    <row r="1197" spans="1:13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</row>
    <row r="1198" spans="1:13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</row>
    <row r="1199" spans="1:13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</row>
    <row r="1200" spans="1:13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</row>
    <row r="1201" spans="1:13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</row>
    <row r="1202" spans="1:13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</row>
    <row r="1203" spans="1:13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</row>
    <row r="1204" spans="1:13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</row>
    <row r="1205" spans="1:13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</row>
    <row r="1206" spans="1:13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</row>
    <row r="1207" spans="1:13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</row>
    <row r="1208" spans="1:13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</row>
    <row r="1209" spans="1:13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</row>
    <row r="1210" spans="1:13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</row>
    <row r="1211" spans="1:13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</row>
    <row r="1212" spans="1:13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</row>
    <row r="1213" spans="1:13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</row>
    <row r="1214" spans="1:13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</row>
    <row r="1215" spans="1:13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</row>
    <row r="1216" spans="1:13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</row>
    <row r="1217" spans="1:13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</row>
    <row r="1218" spans="1:13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</row>
    <row r="1219" spans="1:13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</row>
    <row r="1220" spans="1:13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</row>
    <row r="1221" spans="1:13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</row>
    <row r="1222" spans="1:13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</row>
    <row r="1223" spans="1:13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</row>
    <row r="1224" spans="1:13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</row>
    <row r="1225" spans="1:13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</row>
    <row r="1226" spans="1:13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</row>
    <row r="1227" spans="1:13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</row>
    <row r="1228" spans="1:13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</row>
    <row r="1229" spans="1:13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</row>
    <row r="1230" spans="1:13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</row>
    <row r="1231" spans="1:13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</row>
    <row r="1232" spans="1:13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</row>
    <row r="1233" spans="1:13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</row>
    <row r="1234" spans="1:13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</row>
    <row r="1235" spans="1:13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</row>
    <row r="1236" spans="1:13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</row>
    <row r="1237" spans="1:13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</row>
    <row r="1238" spans="1:13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</row>
    <row r="1239" spans="1:13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</row>
    <row r="1240" spans="1:13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</row>
    <row r="1241" spans="1:13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</row>
    <row r="1242" spans="1:13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</row>
    <row r="1243" spans="1:13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</row>
  </sheetData>
  <sheetProtection formatCells="0" formatColumns="0" formatRows="0"/>
  <mergeCells count="3">
    <mergeCell ref="A9:B9"/>
    <mergeCell ref="P9:Q9"/>
    <mergeCell ref="O1:P1"/>
  </mergeCells>
  <conditionalFormatting sqref="P10:P1000">
    <cfRule type="containsText" dxfId="2" priority="4" stopIfTrue="1" operator="containsText" text="OK">
      <formula>NOT(ISERROR(SEARCH("OK",P10)))</formula>
    </cfRule>
  </conditionalFormatting>
  <conditionalFormatting sqref="R10:R1000">
    <cfRule type="cellIs" dxfId="1" priority="3" operator="greaterThanOrEqual">
      <formula>$N$4</formula>
    </cfRule>
  </conditionalFormatting>
  <conditionalFormatting sqref="Q10:Q1000">
    <cfRule type="containsText" dxfId="0" priority="1" stopIfTrue="1" operator="containsText" text="OK">
      <formula>NOT(ISERROR(SEARCH("OK",Q10)))</formula>
    </cfRule>
  </conditionalFormatting>
  <pageMargins left="0.78740157480314965" right="0.31496062992125984" top="0.39370078740157483" bottom="0.39370078740157483" header="0.31496062992125984" footer="0.31496062992125984"/>
  <pageSetup paperSize="9" scale="5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2000-000000000000}">
          <x14:formula1>
            <xm:f>Beginn!$C$3:$C$4</xm:f>
          </x14:formula1>
          <xm:sqref>G10:G1000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4">
    <tabColor rgb="FFFFC000"/>
  </sheetPr>
  <dimension ref="A1:T144"/>
  <sheetViews>
    <sheetView workbookViewId="0">
      <selection activeCell="F8" sqref="F8"/>
    </sheetView>
  </sheetViews>
  <sheetFormatPr baseColWidth="10" defaultRowHeight="12.75" x14ac:dyDescent="0.2"/>
  <cols>
    <col min="1" max="1" width="6.7109375" style="2" customWidth="1"/>
    <col min="2" max="2" width="3.7109375" style="3" customWidth="1"/>
    <col min="3" max="3" width="10.140625" style="4" customWidth="1"/>
    <col min="4" max="5" width="7.7109375" style="4" customWidth="1"/>
    <col min="6" max="6" width="7.7109375" style="48" customWidth="1"/>
    <col min="7" max="7" width="7.5703125" style="5" customWidth="1"/>
    <col min="8" max="8" width="26.42578125" style="5" customWidth="1"/>
    <col min="9" max="9" width="8.140625" style="4" customWidth="1"/>
    <col min="10" max="10" width="1.85546875" style="5" customWidth="1"/>
    <col min="11" max="11" width="8.140625" style="4" customWidth="1"/>
    <col min="12" max="12" width="7.5703125" style="4" customWidth="1"/>
    <col min="13" max="13" width="9.28515625" style="3" customWidth="1"/>
    <col min="14" max="14" width="8" style="4" customWidth="1"/>
    <col min="15" max="15" width="15.7109375" style="3" customWidth="1"/>
    <col min="16" max="17" width="11.42578125" style="4"/>
    <col min="18" max="18" width="9" style="4" customWidth="1"/>
    <col min="19" max="19" width="8" style="4" customWidth="1"/>
    <col min="20" max="20" width="7.7109375" style="4" customWidth="1"/>
    <col min="21" max="16384" width="11.42578125" style="4"/>
  </cols>
  <sheetData>
    <row r="1" spans="1:20" x14ac:dyDescent="0.2">
      <c r="M1" s="4"/>
      <c r="N1" s="3"/>
      <c r="P1" s="228">
        <f>C2</f>
        <v>2012</v>
      </c>
      <c r="Q1" s="228"/>
      <c r="R1" s="228"/>
      <c r="S1" s="228"/>
      <c r="T1" s="3"/>
    </row>
    <row r="2" spans="1:20" ht="23.25" x14ac:dyDescent="0.35">
      <c r="C2" s="6">
        <v>2012</v>
      </c>
      <c r="M2" s="4"/>
      <c r="N2" s="3"/>
      <c r="P2" s="32" t="s">
        <v>9</v>
      </c>
      <c r="Q2" s="32"/>
      <c r="R2" s="33" t="s">
        <v>1</v>
      </c>
      <c r="S2" s="33"/>
      <c r="T2" s="3"/>
    </row>
    <row r="3" spans="1:20" x14ac:dyDescent="0.2">
      <c r="M3" s="4"/>
      <c r="N3" s="3"/>
      <c r="P3" s="32" t="s">
        <v>11</v>
      </c>
      <c r="Q3" s="32" t="s">
        <v>61</v>
      </c>
      <c r="R3" s="33" t="s">
        <v>11</v>
      </c>
      <c r="S3" s="33" t="s">
        <v>61</v>
      </c>
      <c r="T3" s="3"/>
    </row>
    <row r="4" spans="1:20" x14ac:dyDescent="0.2">
      <c r="A4" s="129"/>
      <c r="B4" s="8" t="s">
        <v>2</v>
      </c>
      <c r="C4" s="9" t="s">
        <v>3</v>
      </c>
      <c r="D4" s="9" t="s">
        <v>4</v>
      </c>
      <c r="E4" s="9" t="s">
        <v>5</v>
      </c>
      <c r="F4" s="49" t="s">
        <v>6</v>
      </c>
      <c r="G4" s="9" t="s">
        <v>8</v>
      </c>
      <c r="H4" s="9" t="s">
        <v>41</v>
      </c>
      <c r="I4" s="9" t="s">
        <v>7</v>
      </c>
      <c r="J4" s="9"/>
      <c r="K4" s="9" t="s">
        <v>1</v>
      </c>
      <c r="L4" s="10" t="s">
        <v>9</v>
      </c>
      <c r="M4" s="9" t="s">
        <v>1</v>
      </c>
      <c r="N4" s="95" t="s">
        <v>9</v>
      </c>
      <c r="P4" s="34">
        <f>COUNT(A7:A100)</f>
        <v>0</v>
      </c>
      <c r="Q4" s="134">
        <f>M101+N101</f>
        <v>0</v>
      </c>
      <c r="R4" s="35">
        <f>COUNTIF(G7:G100,"GUV")</f>
        <v>0</v>
      </c>
      <c r="S4" s="135">
        <f>M101</f>
        <v>0</v>
      </c>
      <c r="T4" s="3"/>
    </row>
    <row r="5" spans="1:20" x14ac:dyDescent="0.2">
      <c r="A5" s="11"/>
      <c r="B5" s="12"/>
      <c r="C5" s="5"/>
      <c r="D5" s="5"/>
      <c r="E5" s="5"/>
      <c r="F5" s="50"/>
      <c r="I5" s="5"/>
      <c r="K5" s="13" t="s">
        <v>61</v>
      </c>
      <c r="L5" s="13" t="s">
        <v>61</v>
      </c>
      <c r="M5" s="128"/>
      <c r="N5" s="15"/>
      <c r="P5" s="15"/>
      <c r="Q5" s="15"/>
      <c r="R5" s="15"/>
      <c r="S5" s="15"/>
      <c r="T5" s="15"/>
    </row>
    <row r="6" spans="1:20" x14ac:dyDescent="0.2">
      <c r="K6" s="131">
        <f>'2011'!$K$101</f>
        <v>0</v>
      </c>
      <c r="L6" s="131">
        <f>'2011'!$L$101</f>
        <v>0</v>
      </c>
      <c r="M6" s="229">
        <f>C2</f>
        <v>2012</v>
      </c>
      <c r="N6" s="229"/>
      <c r="P6" s="3"/>
      <c r="Q6" s="3"/>
      <c r="R6" s="3"/>
      <c r="S6" s="3"/>
      <c r="T6" s="3"/>
    </row>
    <row r="7" spans="1:20" x14ac:dyDescent="0.2">
      <c r="A7" s="116"/>
      <c r="B7" s="90"/>
      <c r="C7" s="51"/>
      <c r="D7" s="165"/>
      <c r="E7" s="165"/>
      <c r="F7" s="47"/>
      <c r="G7" s="92"/>
      <c r="H7" s="92"/>
      <c r="I7" s="130">
        <f>IF(E7&gt;0,E7-D7,0)</f>
        <v>0</v>
      </c>
      <c r="J7" s="87"/>
      <c r="K7" s="130">
        <f>IF(G7="GUV",K6+I7,K6)</f>
        <v>0</v>
      </c>
      <c r="L7" s="130">
        <f>L6+I7</f>
        <v>0</v>
      </c>
      <c r="M7" s="130" t="str">
        <f>IF(G7="GUV",I7," ")</f>
        <v xml:space="preserve"> </v>
      </c>
      <c r="N7" s="130">
        <f>IF(G7="GUV"," ",I7)</f>
        <v>0</v>
      </c>
    </row>
    <row r="8" spans="1:20" x14ac:dyDescent="0.2">
      <c r="A8" s="116"/>
      <c r="B8" s="90"/>
      <c r="C8" s="51"/>
      <c r="D8" s="165"/>
      <c r="E8" s="165"/>
      <c r="F8" s="47"/>
      <c r="G8" s="92"/>
      <c r="H8" s="93"/>
      <c r="I8" s="130">
        <f t="shared" ref="I8:I71" si="0">IF(E8&gt;0,E8-D8,0)</f>
        <v>0</v>
      </c>
      <c r="J8" s="88"/>
      <c r="K8" s="130">
        <f t="shared" ref="K8:K71" si="1">IF(G8="GUV",K7+I8,K7)</f>
        <v>0</v>
      </c>
      <c r="L8" s="130">
        <f t="shared" ref="L8:L71" si="2">L7+I8</f>
        <v>0</v>
      </c>
      <c r="M8" s="130" t="str">
        <f t="shared" ref="M8:M71" si="3">IF(G8="GUV",I8," ")</f>
        <v xml:space="preserve"> </v>
      </c>
      <c r="N8" s="130">
        <f t="shared" ref="N8:N71" si="4">IF(G8="GUV"," ",I8)</f>
        <v>0</v>
      </c>
    </row>
    <row r="9" spans="1:20" x14ac:dyDescent="0.2">
      <c r="A9" s="116"/>
      <c r="B9" s="90"/>
      <c r="C9" s="51"/>
      <c r="D9" s="165"/>
      <c r="E9" s="165"/>
      <c r="F9" s="47"/>
      <c r="G9" s="92"/>
      <c r="H9" s="93"/>
      <c r="I9" s="130">
        <f t="shared" si="0"/>
        <v>0</v>
      </c>
      <c r="J9" s="88"/>
      <c r="K9" s="130">
        <f t="shared" si="1"/>
        <v>0</v>
      </c>
      <c r="L9" s="130">
        <f t="shared" si="2"/>
        <v>0</v>
      </c>
      <c r="M9" s="130" t="str">
        <f t="shared" si="3"/>
        <v xml:space="preserve"> </v>
      </c>
      <c r="N9" s="130">
        <f t="shared" si="4"/>
        <v>0</v>
      </c>
    </row>
    <row r="10" spans="1:20" x14ac:dyDescent="0.2">
      <c r="A10" s="116"/>
      <c r="B10" s="90"/>
      <c r="C10" s="51"/>
      <c r="D10" s="165"/>
      <c r="E10" s="165"/>
      <c r="F10" s="47"/>
      <c r="G10" s="92"/>
      <c r="H10" s="93"/>
      <c r="I10" s="130">
        <f t="shared" si="0"/>
        <v>0</v>
      </c>
      <c r="J10" s="88"/>
      <c r="K10" s="130">
        <f t="shared" si="1"/>
        <v>0</v>
      </c>
      <c r="L10" s="130">
        <f t="shared" si="2"/>
        <v>0</v>
      </c>
      <c r="M10" s="130" t="str">
        <f t="shared" si="3"/>
        <v xml:space="preserve"> </v>
      </c>
      <c r="N10" s="130">
        <f t="shared" si="4"/>
        <v>0</v>
      </c>
    </row>
    <row r="11" spans="1:20" x14ac:dyDescent="0.2">
      <c r="A11" s="116"/>
      <c r="B11" s="90"/>
      <c r="C11" s="51"/>
      <c r="D11" s="165"/>
      <c r="E11" s="165"/>
      <c r="F11" s="47"/>
      <c r="G11" s="92"/>
      <c r="H11" s="93"/>
      <c r="I11" s="130">
        <f t="shared" si="0"/>
        <v>0</v>
      </c>
      <c r="J11" s="88"/>
      <c r="K11" s="130">
        <f t="shared" si="1"/>
        <v>0</v>
      </c>
      <c r="L11" s="130">
        <f t="shared" si="2"/>
        <v>0</v>
      </c>
      <c r="M11" s="130" t="str">
        <f t="shared" si="3"/>
        <v xml:space="preserve"> </v>
      </c>
      <c r="N11" s="130">
        <f t="shared" si="4"/>
        <v>0</v>
      </c>
    </row>
    <row r="12" spans="1:20" x14ac:dyDescent="0.2">
      <c r="A12" s="116"/>
      <c r="B12" s="90"/>
      <c r="C12" s="51"/>
      <c r="D12" s="165"/>
      <c r="E12" s="165"/>
      <c r="F12" s="47"/>
      <c r="G12" s="92"/>
      <c r="H12" s="93"/>
      <c r="I12" s="130">
        <f t="shared" si="0"/>
        <v>0</v>
      </c>
      <c r="J12" s="88"/>
      <c r="K12" s="130">
        <f t="shared" si="1"/>
        <v>0</v>
      </c>
      <c r="L12" s="130">
        <f t="shared" si="2"/>
        <v>0</v>
      </c>
      <c r="M12" s="130" t="str">
        <f t="shared" si="3"/>
        <v xml:space="preserve"> </v>
      </c>
      <c r="N12" s="130">
        <f t="shared" si="4"/>
        <v>0</v>
      </c>
    </row>
    <row r="13" spans="1:20" x14ac:dyDescent="0.2">
      <c r="A13" s="116"/>
      <c r="B13" s="90"/>
      <c r="C13" s="51"/>
      <c r="D13" s="165"/>
      <c r="E13" s="165"/>
      <c r="F13" s="47"/>
      <c r="G13" s="92"/>
      <c r="H13" s="93"/>
      <c r="I13" s="130">
        <f t="shared" si="0"/>
        <v>0</v>
      </c>
      <c r="J13" s="88"/>
      <c r="K13" s="130">
        <f t="shared" si="1"/>
        <v>0</v>
      </c>
      <c r="L13" s="130">
        <f t="shared" si="2"/>
        <v>0</v>
      </c>
      <c r="M13" s="130" t="str">
        <f t="shared" si="3"/>
        <v xml:space="preserve"> </v>
      </c>
      <c r="N13" s="130">
        <f t="shared" si="4"/>
        <v>0</v>
      </c>
      <c r="Q13" s="75"/>
    </row>
    <row r="14" spans="1:20" x14ac:dyDescent="0.2">
      <c r="A14" s="116"/>
      <c r="B14" s="90"/>
      <c r="C14" s="51"/>
      <c r="D14" s="165"/>
      <c r="E14" s="165"/>
      <c r="F14" s="47"/>
      <c r="G14" s="92"/>
      <c r="H14" s="93"/>
      <c r="I14" s="130">
        <f t="shared" si="0"/>
        <v>0</v>
      </c>
      <c r="J14" s="88"/>
      <c r="K14" s="130">
        <f t="shared" si="1"/>
        <v>0</v>
      </c>
      <c r="L14" s="130">
        <f t="shared" si="2"/>
        <v>0</v>
      </c>
      <c r="M14" s="130" t="str">
        <f t="shared" si="3"/>
        <v xml:space="preserve"> </v>
      </c>
      <c r="N14" s="130">
        <f t="shared" si="4"/>
        <v>0</v>
      </c>
    </row>
    <row r="15" spans="1:20" x14ac:dyDescent="0.2">
      <c r="A15" s="116"/>
      <c r="B15" s="90"/>
      <c r="C15" s="51"/>
      <c r="D15" s="52"/>
      <c r="E15" s="52"/>
      <c r="F15" s="47"/>
      <c r="G15" s="92"/>
      <c r="H15" s="93"/>
      <c r="I15" s="130">
        <f t="shared" si="0"/>
        <v>0</v>
      </c>
      <c r="J15" s="88"/>
      <c r="K15" s="130">
        <f t="shared" si="1"/>
        <v>0</v>
      </c>
      <c r="L15" s="130">
        <f t="shared" si="2"/>
        <v>0</v>
      </c>
      <c r="M15" s="130" t="str">
        <f t="shared" si="3"/>
        <v xml:space="preserve"> </v>
      </c>
      <c r="N15" s="130">
        <f t="shared" si="4"/>
        <v>0</v>
      </c>
    </row>
    <row r="16" spans="1:20" x14ac:dyDescent="0.2">
      <c r="A16" s="116"/>
      <c r="B16" s="90"/>
      <c r="C16" s="51"/>
      <c r="D16" s="52"/>
      <c r="E16" s="52"/>
      <c r="F16" s="47"/>
      <c r="G16" s="92"/>
      <c r="H16" s="93"/>
      <c r="I16" s="130">
        <f t="shared" si="0"/>
        <v>0</v>
      </c>
      <c r="J16" s="88"/>
      <c r="K16" s="130">
        <f t="shared" si="1"/>
        <v>0</v>
      </c>
      <c r="L16" s="130">
        <f t="shared" si="2"/>
        <v>0</v>
      </c>
      <c r="M16" s="130" t="str">
        <f t="shared" si="3"/>
        <v xml:space="preserve"> </v>
      </c>
      <c r="N16" s="130">
        <f t="shared" si="4"/>
        <v>0</v>
      </c>
    </row>
    <row r="17" spans="1:15" x14ac:dyDescent="0.2">
      <c r="A17" s="116"/>
      <c r="B17" s="90"/>
      <c r="C17" s="51"/>
      <c r="D17" s="52"/>
      <c r="E17" s="52"/>
      <c r="F17" s="47"/>
      <c r="G17" s="92"/>
      <c r="H17" s="93"/>
      <c r="I17" s="130">
        <f t="shared" si="0"/>
        <v>0</v>
      </c>
      <c r="J17" s="88"/>
      <c r="K17" s="130">
        <f t="shared" si="1"/>
        <v>0</v>
      </c>
      <c r="L17" s="130">
        <f t="shared" si="2"/>
        <v>0</v>
      </c>
      <c r="M17" s="130" t="str">
        <f t="shared" si="3"/>
        <v xml:space="preserve"> </v>
      </c>
      <c r="N17" s="130">
        <f t="shared" si="4"/>
        <v>0</v>
      </c>
    </row>
    <row r="18" spans="1:15" x14ac:dyDescent="0.2">
      <c r="A18" s="116"/>
      <c r="B18" s="90"/>
      <c r="C18" s="51"/>
      <c r="D18" s="52"/>
      <c r="E18" s="52"/>
      <c r="F18" s="47"/>
      <c r="G18" s="92"/>
      <c r="H18" s="93"/>
      <c r="I18" s="130">
        <f t="shared" si="0"/>
        <v>0</v>
      </c>
      <c r="J18" s="88"/>
      <c r="K18" s="130">
        <f t="shared" si="1"/>
        <v>0</v>
      </c>
      <c r="L18" s="130">
        <f t="shared" si="2"/>
        <v>0</v>
      </c>
      <c r="M18" s="130" t="str">
        <f t="shared" si="3"/>
        <v xml:space="preserve"> </v>
      </c>
      <c r="N18" s="130">
        <f t="shared" si="4"/>
        <v>0</v>
      </c>
    </row>
    <row r="19" spans="1:15" x14ac:dyDescent="0.2">
      <c r="A19" s="116"/>
      <c r="B19" s="90"/>
      <c r="C19" s="51"/>
      <c r="D19" s="52"/>
      <c r="E19" s="52"/>
      <c r="F19" s="47"/>
      <c r="G19" s="92"/>
      <c r="H19" s="93"/>
      <c r="I19" s="130">
        <f t="shared" si="0"/>
        <v>0</v>
      </c>
      <c r="J19" s="88"/>
      <c r="K19" s="130">
        <f t="shared" si="1"/>
        <v>0</v>
      </c>
      <c r="L19" s="130">
        <f t="shared" si="2"/>
        <v>0</v>
      </c>
      <c r="M19" s="130" t="str">
        <f t="shared" si="3"/>
        <v xml:space="preserve"> </v>
      </c>
      <c r="N19" s="130">
        <f t="shared" si="4"/>
        <v>0</v>
      </c>
    </row>
    <row r="20" spans="1:15" x14ac:dyDescent="0.2">
      <c r="A20" s="116"/>
      <c r="B20" s="90"/>
      <c r="C20" s="51"/>
      <c r="D20" s="52"/>
      <c r="E20" s="52"/>
      <c r="F20" s="47"/>
      <c r="G20" s="92"/>
      <c r="H20" s="93"/>
      <c r="I20" s="130">
        <f t="shared" si="0"/>
        <v>0</v>
      </c>
      <c r="J20" s="88"/>
      <c r="K20" s="130">
        <f t="shared" si="1"/>
        <v>0</v>
      </c>
      <c r="L20" s="130">
        <f t="shared" si="2"/>
        <v>0</v>
      </c>
      <c r="M20" s="130" t="str">
        <f t="shared" si="3"/>
        <v xml:space="preserve"> </v>
      </c>
      <c r="N20" s="130">
        <f t="shared" si="4"/>
        <v>0</v>
      </c>
    </row>
    <row r="21" spans="1:15" x14ac:dyDescent="0.2">
      <c r="A21" s="116"/>
      <c r="B21" s="90"/>
      <c r="C21" s="51"/>
      <c r="D21" s="52"/>
      <c r="E21" s="52"/>
      <c r="F21" s="47"/>
      <c r="G21" s="92"/>
      <c r="H21" s="93"/>
      <c r="I21" s="130">
        <f t="shared" si="0"/>
        <v>0</v>
      </c>
      <c r="J21" s="88"/>
      <c r="K21" s="130">
        <f t="shared" si="1"/>
        <v>0</v>
      </c>
      <c r="L21" s="130">
        <f t="shared" si="2"/>
        <v>0</v>
      </c>
      <c r="M21" s="130" t="str">
        <f t="shared" si="3"/>
        <v xml:space="preserve"> </v>
      </c>
      <c r="N21" s="130">
        <f t="shared" si="4"/>
        <v>0</v>
      </c>
    </row>
    <row r="22" spans="1:15" x14ac:dyDescent="0.2">
      <c r="A22" s="116"/>
      <c r="B22" s="90"/>
      <c r="C22" s="51"/>
      <c r="D22" s="52"/>
      <c r="E22" s="52"/>
      <c r="F22" s="47"/>
      <c r="G22" s="92"/>
      <c r="H22" s="93"/>
      <c r="I22" s="130">
        <f t="shared" si="0"/>
        <v>0</v>
      </c>
      <c r="J22" s="88"/>
      <c r="K22" s="130">
        <f t="shared" si="1"/>
        <v>0</v>
      </c>
      <c r="L22" s="130">
        <f t="shared" si="2"/>
        <v>0</v>
      </c>
      <c r="M22" s="130" t="str">
        <f t="shared" si="3"/>
        <v xml:space="preserve"> </v>
      </c>
      <c r="N22" s="130">
        <f t="shared" si="4"/>
        <v>0</v>
      </c>
    </row>
    <row r="23" spans="1:15" x14ac:dyDescent="0.2">
      <c r="A23" s="116"/>
      <c r="B23" s="90"/>
      <c r="C23" s="51"/>
      <c r="D23" s="52"/>
      <c r="E23" s="52"/>
      <c r="F23" s="47"/>
      <c r="G23" s="92"/>
      <c r="H23" s="93"/>
      <c r="I23" s="130">
        <f t="shared" si="0"/>
        <v>0</v>
      </c>
      <c r="J23" s="88"/>
      <c r="K23" s="130">
        <f t="shared" si="1"/>
        <v>0</v>
      </c>
      <c r="L23" s="130">
        <f t="shared" si="2"/>
        <v>0</v>
      </c>
      <c r="M23" s="130" t="str">
        <f t="shared" si="3"/>
        <v xml:space="preserve"> </v>
      </c>
      <c r="N23" s="130">
        <f t="shared" si="4"/>
        <v>0</v>
      </c>
      <c r="O23" s="4"/>
    </row>
    <row r="24" spans="1:15" x14ac:dyDescent="0.2">
      <c r="A24" s="116"/>
      <c r="B24" s="90"/>
      <c r="C24" s="51"/>
      <c r="D24" s="52"/>
      <c r="E24" s="52"/>
      <c r="F24" s="47"/>
      <c r="G24" s="92"/>
      <c r="H24" s="93"/>
      <c r="I24" s="130">
        <f t="shared" si="0"/>
        <v>0</v>
      </c>
      <c r="J24" s="88"/>
      <c r="K24" s="130">
        <f t="shared" si="1"/>
        <v>0</v>
      </c>
      <c r="L24" s="130">
        <f t="shared" si="2"/>
        <v>0</v>
      </c>
      <c r="M24" s="130" t="str">
        <f t="shared" si="3"/>
        <v xml:space="preserve"> </v>
      </c>
      <c r="N24" s="130">
        <f t="shared" si="4"/>
        <v>0</v>
      </c>
      <c r="O24" s="4"/>
    </row>
    <row r="25" spans="1:15" x14ac:dyDescent="0.2">
      <c r="A25" s="116"/>
      <c r="B25" s="90"/>
      <c r="C25" s="51"/>
      <c r="D25" s="52"/>
      <c r="E25" s="52"/>
      <c r="F25" s="47"/>
      <c r="G25" s="92"/>
      <c r="H25" s="93"/>
      <c r="I25" s="130">
        <f t="shared" si="0"/>
        <v>0</v>
      </c>
      <c r="J25" s="88"/>
      <c r="K25" s="130">
        <f t="shared" si="1"/>
        <v>0</v>
      </c>
      <c r="L25" s="130">
        <f t="shared" si="2"/>
        <v>0</v>
      </c>
      <c r="M25" s="130" t="str">
        <f t="shared" si="3"/>
        <v xml:space="preserve"> </v>
      </c>
      <c r="N25" s="130">
        <f t="shared" si="4"/>
        <v>0</v>
      </c>
      <c r="O25" s="4"/>
    </row>
    <row r="26" spans="1:15" x14ac:dyDescent="0.2">
      <c r="A26" s="116"/>
      <c r="B26" s="90"/>
      <c r="C26" s="51"/>
      <c r="D26" s="52"/>
      <c r="E26" s="52"/>
      <c r="F26" s="47"/>
      <c r="G26" s="92"/>
      <c r="H26" s="93"/>
      <c r="I26" s="130">
        <f t="shared" si="0"/>
        <v>0</v>
      </c>
      <c r="J26" s="88"/>
      <c r="K26" s="130">
        <f t="shared" si="1"/>
        <v>0</v>
      </c>
      <c r="L26" s="130">
        <f t="shared" si="2"/>
        <v>0</v>
      </c>
      <c r="M26" s="130" t="str">
        <f t="shared" si="3"/>
        <v xml:space="preserve"> </v>
      </c>
      <c r="N26" s="130">
        <f t="shared" si="4"/>
        <v>0</v>
      </c>
      <c r="O26" s="4"/>
    </row>
    <row r="27" spans="1:15" x14ac:dyDescent="0.2">
      <c r="A27" s="116"/>
      <c r="B27" s="90"/>
      <c r="C27" s="51"/>
      <c r="D27" s="52"/>
      <c r="E27" s="52"/>
      <c r="F27" s="47"/>
      <c r="G27" s="92"/>
      <c r="H27" s="93"/>
      <c r="I27" s="130">
        <f t="shared" si="0"/>
        <v>0</v>
      </c>
      <c r="J27" s="88"/>
      <c r="K27" s="130">
        <f t="shared" si="1"/>
        <v>0</v>
      </c>
      <c r="L27" s="130">
        <f t="shared" si="2"/>
        <v>0</v>
      </c>
      <c r="M27" s="130" t="str">
        <f t="shared" si="3"/>
        <v xml:space="preserve"> </v>
      </c>
      <c r="N27" s="130">
        <f t="shared" si="4"/>
        <v>0</v>
      </c>
      <c r="O27" s="4"/>
    </row>
    <row r="28" spans="1:15" x14ac:dyDescent="0.2">
      <c r="A28" s="116"/>
      <c r="B28" s="90"/>
      <c r="C28" s="51"/>
      <c r="D28" s="52"/>
      <c r="E28" s="52"/>
      <c r="F28" s="47"/>
      <c r="G28" s="92"/>
      <c r="H28" s="94"/>
      <c r="I28" s="130">
        <f t="shared" si="0"/>
        <v>0</v>
      </c>
      <c r="J28" s="89"/>
      <c r="K28" s="130">
        <f t="shared" si="1"/>
        <v>0</v>
      </c>
      <c r="L28" s="130">
        <f t="shared" si="2"/>
        <v>0</v>
      </c>
      <c r="M28" s="130" t="str">
        <f t="shared" si="3"/>
        <v xml:space="preserve"> </v>
      </c>
      <c r="N28" s="130">
        <f t="shared" si="4"/>
        <v>0</v>
      </c>
      <c r="O28" s="21"/>
    </row>
    <row r="29" spans="1:15" x14ac:dyDescent="0.2">
      <c r="A29" s="116"/>
      <c r="B29" s="90"/>
      <c r="C29" s="51"/>
      <c r="D29" s="52"/>
      <c r="E29" s="52"/>
      <c r="F29" s="47"/>
      <c r="G29" s="92"/>
      <c r="H29" s="94"/>
      <c r="I29" s="130">
        <f t="shared" si="0"/>
        <v>0</v>
      </c>
      <c r="J29" s="89"/>
      <c r="K29" s="130">
        <f t="shared" si="1"/>
        <v>0</v>
      </c>
      <c r="L29" s="130">
        <f t="shared" si="2"/>
        <v>0</v>
      </c>
      <c r="M29" s="130" t="str">
        <f t="shared" si="3"/>
        <v xml:space="preserve"> </v>
      </c>
      <c r="N29" s="130">
        <f t="shared" si="4"/>
        <v>0</v>
      </c>
      <c r="O29" s="21"/>
    </row>
    <row r="30" spans="1:15" x14ac:dyDescent="0.2">
      <c r="A30" s="116"/>
      <c r="B30" s="90"/>
      <c r="C30" s="51"/>
      <c r="D30" s="52"/>
      <c r="E30" s="52"/>
      <c r="F30" s="47"/>
      <c r="G30" s="92"/>
      <c r="H30" s="94"/>
      <c r="I30" s="130">
        <f t="shared" si="0"/>
        <v>0</v>
      </c>
      <c r="J30" s="89"/>
      <c r="K30" s="130">
        <f t="shared" si="1"/>
        <v>0</v>
      </c>
      <c r="L30" s="130">
        <f t="shared" si="2"/>
        <v>0</v>
      </c>
      <c r="M30" s="130" t="str">
        <f t="shared" si="3"/>
        <v xml:space="preserve"> </v>
      </c>
      <c r="N30" s="130">
        <f t="shared" si="4"/>
        <v>0</v>
      </c>
      <c r="O30" s="4"/>
    </row>
    <row r="31" spans="1:15" x14ac:dyDescent="0.2">
      <c r="A31" s="116"/>
      <c r="B31" s="90"/>
      <c r="C31" s="51"/>
      <c r="D31" s="52"/>
      <c r="E31" s="52"/>
      <c r="F31" s="47"/>
      <c r="G31" s="92"/>
      <c r="H31" s="94"/>
      <c r="I31" s="130">
        <f t="shared" si="0"/>
        <v>0</v>
      </c>
      <c r="J31" s="89"/>
      <c r="K31" s="130">
        <f t="shared" si="1"/>
        <v>0</v>
      </c>
      <c r="L31" s="130">
        <f t="shared" si="2"/>
        <v>0</v>
      </c>
      <c r="M31" s="130" t="str">
        <f t="shared" si="3"/>
        <v xml:space="preserve"> </v>
      </c>
      <c r="N31" s="130">
        <f t="shared" si="4"/>
        <v>0</v>
      </c>
      <c r="O31" s="4"/>
    </row>
    <row r="32" spans="1:15" x14ac:dyDescent="0.2">
      <c r="A32" s="116"/>
      <c r="B32" s="90"/>
      <c r="C32" s="51"/>
      <c r="D32" s="52"/>
      <c r="E32" s="52"/>
      <c r="F32" s="47"/>
      <c r="G32" s="92"/>
      <c r="H32" s="94"/>
      <c r="I32" s="130">
        <f t="shared" si="0"/>
        <v>0</v>
      </c>
      <c r="J32" s="89"/>
      <c r="K32" s="130">
        <f t="shared" si="1"/>
        <v>0</v>
      </c>
      <c r="L32" s="130">
        <f t="shared" si="2"/>
        <v>0</v>
      </c>
      <c r="M32" s="130" t="str">
        <f t="shared" si="3"/>
        <v xml:space="preserve"> </v>
      </c>
      <c r="N32" s="130">
        <f t="shared" si="4"/>
        <v>0</v>
      </c>
      <c r="O32" s="4"/>
    </row>
    <row r="33" spans="1:15" x14ac:dyDescent="0.2">
      <c r="A33" s="116"/>
      <c r="B33" s="90"/>
      <c r="C33" s="51"/>
      <c r="D33" s="52"/>
      <c r="E33" s="52"/>
      <c r="F33" s="47"/>
      <c r="G33" s="92"/>
      <c r="H33" s="94"/>
      <c r="I33" s="130">
        <f t="shared" si="0"/>
        <v>0</v>
      </c>
      <c r="J33" s="89"/>
      <c r="K33" s="130">
        <f t="shared" si="1"/>
        <v>0</v>
      </c>
      <c r="L33" s="130">
        <f t="shared" si="2"/>
        <v>0</v>
      </c>
      <c r="M33" s="130" t="str">
        <f t="shared" si="3"/>
        <v xml:space="preserve"> </v>
      </c>
      <c r="N33" s="130">
        <f t="shared" si="4"/>
        <v>0</v>
      </c>
      <c r="O33" s="4"/>
    </row>
    <row r="34" spans="1:15" x14ac:dyDescent="0.2">
      <c r="A34" s="116"/>
      <c r="B34" s="90"/>
      <c r="C34" s="51"/>
      <c r="D34" s="52"/>
      <c r="E34" s="52"/>
      <c r="F34" s="47"/>
      <c r="G34" s="92"/>
      <c r="H34" s="94"/>
      <c r="I34" s="130">
        <f t="shared" si="0"/>
        <v>0</v>
      </c>
      <c r="J34" s="89"/>
      <c r="K34" s="130">
        <f t="shared" si="1"/>
        <v>0</v>
      </c>
      <c r="L34" s="130">
        <f t="shared" si="2"/>
        <v>0</v>
      </c>
      <c r="M34" s="130" t="str">
        <f t="shared" si="3"/>
        <v xml:space="preserve"> </v>
      </c>
      <c r="N34" s="130">
        <f t="shared" si="4"/>
        <v>0</v>
      </c>
      <c r="O34" s="4"/>
    </row>
    <row r="35" spans="1:15" x14ac:dyDescent="0.2">
      <c r="A35" s="116"/>
      <c r="B35" s="90"/>
      <c r="C35" s="51"/>
      <c r="D35" s="52"/>
      <c r="E35" s="52"/>
      <c r="F35" s="47"/>
      <c r="G35" s="92"/>
      <c r="H35" s="94"/>
      <c r="I35" s="130">
        <f t="shared" si="0"/>
        <v>0</v>
      </c>
      <c r="J35" s="89"/>
      <c r="K35" s="130">
        <f t="shared" si="1"/>
        <v>0</v>
      </c>
      <c r="L35" s="130">
        <f t="shared" si="2"/>
        <v>0</v>
      </c>
      <c r="M35" s="130" t="str">
        <f t="shared" si="3"/>
        <v xml:space="preserve"> </v>
      </c>
      <c r="N35" s="130">
        <f t="shared" si="4"/>
        <v>0</v>
      </c>
      <c r="O35" s="4"/>
    </row>
    <row r="36" spans="1:15" x14ac:dyDescent="0.2">
      <c r="A36" s="116"/>
      <c r="B36" s="90"/>
      <c r="C36" s="51"/>
      <c r="D36" s="52"/>
      <c r="E36" s="52"/>
      <c r="F36" s="47"/>
      <c r="G36" s="92"/>
      <c r="H36" s="94"/>
      <c r="I36" s="130">
        <f t="shared" si="0"/>
        <v>0</v>
      </c>
      <c r="J36" s="89"/>
      <c r="K36" s="130">
        <f t="shared" si="1"/>
        <v>0</v>
      </c>
      <c r="L36" s="130">
        <f t="shared" si="2"/>
        <v>0</v>
      </c>
      <c r="M36" s="130" t="str">
        <f t="shared" si="3"/>
        <v xml:space="preserve"> </v>
      </c>
      <c r="N36" s="130">
        <f t="shared" si="4"/>
        <v>0</v>
      </c>
      <c r="O36" s="21"/>
    </row>
    <row r="37" spans="1:15" x14ac:dyDescent="0.2">
      <c r="A37" s="116"/>
      <c r="B37" s="90"/>
      <c r="C37" s="51"/>
      <c r="D37" s="52"/>
      <c r="E37" s="52"/>
      <c r="F37" s="47"/>
      <c r="G37" s="92"/>
      <c r="H37" s="94"/>
      <c r="I37" s="130">
        <f t="shared" si="0"/>
        <v>0</v>
      </c>
      <c r="J37" s="89"/>
      <c r="K37" s="130">
        <f t="shared" si="1"/>
        <v>0</v>
      </c>
      <c r="L37" s="130">
        <f t="shared" si="2"/>
        <v>0</v>
      </c>
      <c r="M37" s="130" t="str">
        <f t="shared" si="3"/>
        <v xml:space="preserve"> </v>
      </c>
      <c r="N37" s="130">
        <f t="shared" si="4"/>
        <v>0</v>
      </c>
      <c r="O37" s="4"/>
    </row>
    <row r="38" spans="1:15" x14ac:dyDescent="0.2">
      <c r="A38" s="116"/>
      <c r="B38" s="90"/>
      <c r="C38" s="51"/>
      <c r="D38" s="52"/>
      <c r="E38" s="52"/>
      <c r="F38" s="47"/>
      <c r="G38" s="92"/>
      <c r="H38" s="94"/>
      <c r="I38" s="130">
        <f t="shared" si="0"/>
        <v>0</v>
      </c>
      <c r="J38" s="89"/>
      <c r="K38" s="130">
        <f t="shared" si="1"/>
        <v>0</v>
      </c>
      <c r="L38" s="130">
        <f t="shared" si="2"/>
        <v>0</v>
      </c>
      <c r="M38" s="130" t="str">
        <f t="shared" si="3"/>
        <v xml:space="preserve"> </v>
      </c>
      <c r="N38" s="130">
        <f t="shared" si="4"/>
        <v>0</v>
      </c>
      <c r="O38" s="4"/>
    </row>
    <row r="39" spans="1:15" x14ac:dyDescent="0.2">
      <c r="A39" s="116"/>
      <c r="B39" s="90"/>
      <c r="C39" s="51"/>
      <c r="D39" s="52"/>
      <c r="E39" s="52"/>
      <c r="F39" s="47"/>
      <c r="G39" s="92"/>
      <c r="H39" s="94"/>
      <c r="I39" s="130">
        <f t="shared" si="0"/>
        <v>0</v>
      </c>
      <c r="J39" s="89"/>
      <c r="K39" s="130">
        <f t="shared" si="1"/>
        <v>0</v>
      </c>
      <c r="L39" s="130">
        <f t="shared" si="2"/>
        <v>0</v>
      </c>
      <c r="M39" s="130" t="str">
        <f t="shared" si="3"/>
        <v xml:space="preserve"> </v>
      </c>
      <c r="N39" s="130">
        <f t="shared" si="4"/>
        <v>0</v>
      </c>
      <c r="O39" s="4"/>
    </row>
    <row r="40" spans="1:15" x14ac:dyDescent="0.2">
      <c r="A40" s="116"/>
      <c r="B40" s="90"/>
      <c r="C40" s="51"/>
      <c r="D40" s="52"/>
      <c r="E40" s="52"/>
      <c r="F40" s="47"/>
      <c r="G40" s="92"/>
      <c r="H40" s="94"/>
      <c r="I40" s="130">
        <f t="shared" si="0"/>
        <v>0</v>
      </c>
      <c r="J40" s="89"/>
      <c r="K40" s="130">
        <f t="shared" si="1"/>
        <v>0</v>
      </c>
      <c r="L40" s="130">
        <f t="shared" si="2"/>
        <v>0</v>
      </c>
      <c r="M40" s="130" t="str">
        <f t="shared" si="3"/>
        <v xml:space="preserve"> </v>
      </c>
      <c r="N40" s="130">
        <f t="shared" si="4"/>
        <v>0</v>
      </c>
      <c r="O40" s="4"/>
    </row>
    <row r="41" spans="1:15" x14ac:dyDescent="0.2">
      <c r="A41" s="116"/>
      <c r="B41" s="90"/>
      <c r="C41" s="51"/>
      <c r="D41" s="52"/>
      <c r="E41" s="52"/>
      <c r="F41" s="47"/>
      <c r="G41" s="92"/>
      <c r="H41" s="94"/>
      <c r="I41" s="130">
        <f t="shared" si="0"/>
        <v>0</v>
      </c>
      <c r="J41" s="89"/>
      <c r="K41" s="130">
        <f t="shared" si="1"/>
        <v>0</v>
      </c>
      <c r="L41" s="130">
        <f t="shared" si="2"/>
        <v>0</v>
      </c>
      <c r="M41" s="130" t="str">
        <f t="shared" si="3"/>
        <v xml:space="preserve"> </v>
      </c>
      <c r="N41" s="130">
        <f t="shared" si="4"/>
        <v>0</v>
      </c>
      <c r="O41" s="4"/>
    </row>
    <row r="42" spans="1:15" x14ac:dyDescent="0.2">
      <c r="A42" s="116"/>
      <c r="B42" s="90"/>
      <c r="C42" s="51"/>
      <c r="D42" s="52"/>
      <c r="E42" s="52"/>
      <c r="F42" s="47"/>
      <c r="G42" s="92"/>
      <c r="H42" s="94"/>
      <c r="I42" s="130">
        <f t="shared" si="0"/>
        <v>0</v>
      </c>
      <c r="J42" s="89"/>
      <c r="K42" s="130">
        <f t="shared" si="1"/>
        <v>0</v>
      </c>
      <c r="L42" s="130">
        <f t="shared" si="2"/>
        <v>0</v>
      </c>
      <c r="M42" s="130" t="str">
        <f t="shared" si="3"/>
        <v xml:space="preserve"> </v>
      </c>
      <c r="N42" s="130">
        <f t="shared" si="4"/>
        <v>0</v>
      </c>
      <c r="O42" s="4"/>
    </row>
    <row r="43" spans="1:15" x14ac:dyDescent="0.2">
      <c r="A43" s="116"/>
      <c r="B43" s="90"/>
      <c r="C43" s="51"/>
      <c r="D43" s="52"/>
      <c r="E43" s="52"/>
      <c r="F43" s="47"/>
      <c r="G43" s="92"/>
      <c r="H43" s="94"/>
      <c r="I43" s="130">
        <f t="shared" si="0"/>
        <v>0</v>
      </c>
      <c r="J43" s="89"/>
      <c r="K43" s="130">
        <f t="shared" si="1"/>
        <v>0</v>
      </c>
      <c r="L43" s="130">
        <f t="shared" si="2"/>
        <v>0</v>
      </c>
      <c r="M43" s="130" t="str">
        <f t="shared" si="3"/>
        <v xml:space="preserve"> </v>
      </c>
      <c r="N43" s="130">
        <f t="shared" si="4"/>
        <v>0</v>
      </c>
      <c r="O43" s="21"/>
    </row>
    <row r="44" spans="1:15" x14ac:dyDescent="0.2">
      <c r="A44" s="116"/>
      <c r="B44" s="90"/>
      <c r="C44" s="51"/>
      <c r="D44" s="52"/>
      <c r="E44" s="52"/>
      <c r="F44" s="47"/>
      <c r="G44" s="92"/>
      <c r="H44" s="94"/>
      <c r="I44" s="130">
        <f t="shared" si="0"/>
        <v>0</v>
      </c>
      <c r="J44" s="89"/>
      <c r="K44" s="130">
        <f t="shared" si="1"/>
        <v>0</v>
      </c>
      <c r="L44" s="130">
        <f t="shared" si="2"/>
        <v>0</v>
      </c>
      <c r="M44" s="130" t="str">
        <f t="shared" si="3"/>
        <v xml:space="preserve"> </v>
      </c>
      <c r="N44" s="130">
        <f t="shared" si="4"/>
        <v>0</v>
      </c>
      <c r="O44" s="4"/>
    </row>
    <row r="45" spans="1:15" x14ac:dyDescent="0.2">
      <c r="A45" s="116"/>
      <c r="B45" s="90"/>
      <c r="C45" s="51"/>
      <c r="D45" s="52"/>
      <c r="E45" s="52"/>
      <c r="F45" s="47"/>
      <c r="G45" s="92"/>
      <c r="H45" s="94"/>
      <c r="I45" s="130">
        <f t="shared" si="0"/>
        <v>0</v>
      </c>
      <c r="J45" s="89"/>
      <c r="K45" s="130">
        <f t="shared" si="1"/>
        <v>0</v>
      </c>
      <c r="L45" s="130">
        <f t="shared" si="2"/>
        <v>0</v>
      </c>
      <c r="M45" s="130" t="str">
        <f t="shared" si="3"/>
        <v xml:space="preserve"> </v>
      </c>
      <c r="N45" s="130">
        <f t="shared" si="4"/>
        <v>0</v>
      </c>
      <c r="O45" s="4"/>
    </row>
    <row r="46" spans="1:15" x14ac:dyDescent="0.2">
      <c r="A46" s="116"/>
      <c r="B46" s="90"/>
      <c r="C46" s="51"/>
      <c r="D46" s="52"/>
      <c r="E46" s="52"/>
      <c r="F46" s="47"/>
      <c r="G46" s="92"/>
      <c r="H46" s="94"/>
      <c r="I46" s="130">
        <f t="shared" si="0"/>
        <v>0</v>
      </c>
      <c r="J46" s="89"/>
      <c r="K46" s="130">
        <f t="shared" si="1"/>
        <v>0</v>
      </c>
      <c r="L46" s="130">
        <f t="shared" si="2"/>
        <v>0</v>
      </c>
      <c r="M46" s="130" t="str">
        <f t="shared" si="3"/>
        <v xml:space="preserve"> </v>
      </c>
      <c r="N46" s="130">
        <f t="shared" si="4"/>
        <v>0</v>
      </c>
      <c r="O46" s="4"/>
    </row>
    <row r="47" spans="1:15" x14ac:dyDescent="0.2">
      <c r="A47" s="116"/>
      <c r="B47" s="90"/>
      <c r="C47" s="51"/>
      <c r="D47" s="52"/>
      <c r="E47" s="52"/>
      <c r="F47" s="47"/>
      <c r="G47" s="92"/>
      <c r="H47" s="94"/>
      <c r="I47" s="130">
        <f t="shared" si="0"/>
        <v>0</v>
      </c>
      <c r="J47" s="89"/>
      <c r="K47" s="130">
        <f t="shared" si="1"/>
        <v>0</v>
      </c>
      <c r="L47" s="130">
        <f t="shared" si="2"/>
        <v>0</v>
      </c>
      <c r="M47" s="130" t="str">
        <f t="shared" si="3"/>
        <v xml:space="preserve"> </v>
      </c>
      <c r="N47" s="130">
        <f t="shared" si="4"/>
        <v>0</v>
      </c>
      <c r="O47" s="4"/>
    </row>
    <row r="48" spans="1:15" x14ac:dyDescent="0.2">
      <c r="A48" s="116"/>
      <c r="B48" s="90"/>
      <c r="C48" s="51"/>
      <c r="D48" s="52"/>
      <c r="E48" s="52"/>
      <c r="F48" s="47"/>
      <c r="G48" s="92"/>
      <c r="H48" s="94"/>
      <c r="I48" s="130">
        <f t="shared" si="0"/>
        <v>0</v>
      </c>
      <c r="J48" s="89"/>
      <c r="K48" s="130">
        <f t="shared" si="1"/>
        <v>0</v>
      </c>
      <c r="L48" s="130">
        <f t="shared" si="2"/>
        <v>0</v>
      </c>
      <c r="M48" s="130" t="str">
        <f t="shared" si="3"/>
        <v xml:space="preserve"> </v>
      </c>
      <c r="N48" s="130">
        <f t="shared" si="4"/>
        <v>0</v>
      </c>
      <c r="O48" s="4"/>
    </row>
    <row r="49" spans="1:15" x14ac:dyDescent="0.2">
      <c r="A49" s="116"/>
      <c r="B49" s="90"/>
      <c r="C49" s="51"/>
      <c r="D49" s="52"/>
      <c r="E49" s="52"/>
      <c r="F49" s="47"/>
      <c r="G49" s="92"/>
      <c r="H49" s="94"/>
      <c r="I49" s="130">
        <f t="shared" si="0"/>
        <v>0</v>
      </c>
      <c r="J49" s="89"/>
      <c r="K49" s="130">
        <f t="shared" si="1"/>
        <v>0</v>
      </c>
      <c r="L49" s="130">
        <f t="shared" si="2"/>
        <v>0</v>
      </c>
      <c r="M49" s="130" t="str">
        <f t="shared" si="3"/>
        <v xml:space="preserve"> </v>
      </c>
      <c r="N49" s="130">
        <f t="shared" si="4"/>
        <v>0</v>
      </c>
      <c r="O49" s="4"/>
    </row>
    <row r="50" spans="1:15" x14ac:dyDescent="0.2">
      <c r="A50" s="116"/>
      <c r="B50" s="90"/>
      <c r="C50" s="51"/>
      <c r="D50" s="52"/>
      <c r="E50" s="52"/>
      <c r="F50" s="47"/>
      <c r="G50" s="92"/>
      <c r="H50" s="94"/>
      <c r="I50" s="130">
        <f t="shared" si="0"/>
        <v>0</v>
      </c>
      <c r="J50" s="89"/>
      <c r="K50" s="130">
        <f t="shared" si="1"/>
        <v>0</v>
      </c>
      <c r="L50" s="130">
        <f t="shared" si="2"/>
        <v>0</v>
      </c>
      <c r="M50" s="130" t="str">
        <f t="shared" si="3"/>
        <v xml:space="preserve"> </v>
      </c>
      <c r="N50" s="130">
        <f t="shared" si="4"/>
        <v>0</v>
      </c>
      <c r="O50" s="21"/>
    </row>
    <row r="51" spans="1:15" x14ac:dyDescent="0.2">
      <c r="A51" s="116"/>
      <c r="B51" s="90"/>
      <c r="C51" s="51"/>
      <c r="D51" s="52"/>
      <c r="E51" s="52"/>
      <c r="F51" s="47"/>
      <c r="G51" s="92"/>
      <c r="H51" s="94"/>
      <c r="I51" s="130">
        <f t="shared" si="0"/>
        <v>0</v>
      </c>
      <c r="J51" s="89"/>
      <c r="K51" s="130">
        <f t="shared" si="1"/>
        <v>0</v>
      </c>
      <c r="L51" s="130">
        <f t="shared" si="2"/>
        <v>0</v>
      </c>
      <c r="M51" s="130" t="str">
        <f t="shared" si="3"/>
        <v xml:space="preserve"> </v>
      </c>
      <c r="N51" s="130">
        <f t="shared" si="4"/>
        <v>0</v>
      </c>
      <c r="O51" s="4"/>
    </row>
    <row r="52" spans="1:15" x14ac:dyDescent="0.2">
      <c r="A52" s="116"/>
      <c r="B52" s="90"/>
      <c r="C52" s="51"/>
      <c r="D52" s="52"/>
      <c r="E52" s="52"/>
      <c r="F52" s="47"/>
      <c r="G52" s="92"/>
      <c r="H52" s="94"/>
      <c r="I52" s="130">
        <f t="shared" si="0"/>
        <v>0</v>
      </c>
      <c r="J52" s="89"/>
      <c r="K52" s="130">
        <f t="shared" si="1"/>
        <v>0</v>
      </c>
      <c r="L52" s="130">
        <f t="shared" si="2"/>
        <v>0</v>
      </c>
      <c r="M52" s="130" t="str">
        <f t="shared" si="3"/>
        <v xml:space="preserve"> </v>
      </c>
      <c r="N52" s="130">
        <f t="shared" si="4"/>
        <v>0</v>
      </c>
      <c r="O52" s="4"/>
    </row>
    <row r="53" spans="1:15" x14ac:dyDescent="0.2">
      <c r="A53" s="116"/>
      <c r="B53" s="90"/>
      <c r="C53" s="51"/>
      <c r="D53" s="52"/>
      <c r="E53" s="52"/>
      <c r="F53" s="47"/>
      <c r="G53" s="92"/>
      <c r="H53" s="94"/>
      <c r="I53" s="130">
        <f t="shared" si="0"/>
        <v>0</v>
      </c>
      <c r="J53" s="89"/>
      <c r="K53" s="130">
        <f t="shared" si="1"/>
        <v>0</v>
      </c>
      <c r="L53" s="130">
        <f t="shared" si="2"/>
        <v>0</v>
      </c>
      <c r="M53" s="130" t="str">
        <f t="shared" si="3"/>
        <v xml:space="preserve"> </v>
      </c>
      <c r="N53" s="130">
        <f t="shared" si="4"/>
        <v>0</v>
      </c>
      <c r="O53" s="4"/>
    </row>
    <row r="54" spans="1:15" x14ac:dyDescent="0.2">
      <c r="A54" s="116"/>
      <c r="B54" s="90"/>
      <c r="C54" s="51"/>
      <c r="D54" s="52"/>
      <c r="E54" s="52"/>
      <c r="F54" s="47"/>
      <c r="G54" s="92"/>
      <c r="H54" s="94"/>
      <c r="I54" s="130">
        <f t="shared" si="0"/>
        <v>0</v>
      </c>
      <c r="J54" s="89"/>
      <c r="K54" s="130">
        <f t="shared" si="1"/>
        <v>0</v>
      </c>
      <c r="L54" s="130">
        <f t="shared" si="2"/>
        <v>0</v>
      </c>
      <c r="M54" s="130" t="str">
        <f t="shared" si="3"/>
        <v xml:space="preserve"> </v>
      </c>
      <c r="N54" s="130">
        <f t="shared" si="4"/>
        <v>0</v>
      </c>
      <c r="O54" s="4"/>
    </row>
    <row r="55" spans="1:15" x14ac:dyDescent="0.2">
      <c r="A55" s="116"/>
      <c r="B55" s="90"/>
      <c r="C55" s="51"/>
      <c r="D55" s="52"/>
      <c r="E55" s="52"/>
      <c r="F55" s="47"/>
      <c r="G55" s="92"/>
      <c r="H55" s="94"/>
      <c r="I55" s="130">
        <f t="shared" si="0"/>
        <v>0</v>
      </c>
      <c r="J55" s="89"/>
      <c r="K55" s="130">
        <f t="shared" si="1"/>
        <v>0</v>
      </c>
      <c r="L55" s="130">
        <f t="shared" si="2"/>
        <v>0</v>
      </c>
      <c r="M55" s="130" t="str">
        <f t="shared" si="3"/>
        <v xml:space="preserve"> </v>
      </c>
      <c r="N55" s="130">
        <f t="shared" si="4"/>
        <v>0</v>
      </c>
      <c r="O55" s="4"/>
    </row>
    <row r="56" spans="1:15" x14ac:dyDescent="0.2">
      <c r="A56" s="116"/>
      <c r="B56" s="90"/>
      <c r="C56" s="51"/>
      <c r="D56" s="52"/>
      <c r="E56" s="52"/>
      <c r="F56" s="47"/>
      <c r="G56" s="92"/>
      <c r="H56" s="94"/>
      <c r="I56" s="130">
        <f t="shared" si="0"/>
        <v>0</v>
      </c>
      <c r="J56" s="89"/>
      <c r="K56" s="130">
        <f t="shared" si="1"/>
        <v>0</v>
      </c>
      <c r="L56" s="130">
        <f t="shared" si="2"/>
        <v>0</v>
      </c>
      <c r="M56" s="130" t="str">
        <f t="shared" si="3"/>
        <v xml:space="preserve"> </v>
      </c>
      <c r="N56" s="130">
        <f t="shared" si="4"/>
        <v>0</v>
      </c>
      <c r="O56" s="21"/>
    </row>
    <row r="57" spans="1:15" x14ac:dyDescent="0.2">
      <c r="A57" s="116"/>
      <c r="B57" s="90"/>
      <c r="C57" s="51"/>
      <c r="D57" s="52"/>
      <c r="E57" s="52"/>
      <c r="F57" s="47"/>
      <c r="G57" s="92"/>
      <c r="H57" s="94"/>
      <c r="I57" s="130">
        <f t="shared" si="0"/>
        <v>0</v>
      </c>
      <c r="J57" s="89"/>
      <c r="K57" s="130">
        <f t="shared" si="1"/>
        <v>0</v>
      </c>
      <c r="L57" s="130">
        <f t="shared" si="2"/>
        <v>0</v>
      </c>
      <c r="M57" s="130" t="str">
        <f t="shared" si="3"/>
        <v xml:space="preserve"> </v>
      </c>
      <c r="N57" s="130">
        <f t="shared" si="4"/>
        <v>0</v>
      </c>
      <c r="O57" s="4"/>
    </row>
    <row r="58" spans="1:15" x14ac:dyDescent="0.2">
      <c r="A58" s="116"/>
      <c r="B58" s="90"/>
      <c r="C58" s="51"/>
      <c r="D58" s="52"/>
      <c r="E58" s="52"/>
      <c r="F58" s="47"/>
      <c r="G58" s="92"/>
      <c r="H58" s="94"/>
      <c r="I58" s="130">
        <f t="shared" si="0"/>
        <v>0</v>
      </c>
      <c r="J58" s="89"/>
      <c r="K58" s="130">
        <f t="shared" si="1"/>
        <v>0</v>
      </c>
      <c r="L58" s="130">
        <f t="shared" si="2"/>
        <v>0</v>
      </c>
      <c r="M58" s="130" t="str">
        <f t="shared" si="3"/>
        <v xml:space="preserve"> </v>
      </c>
      <c r="N58" s="130">
        <f t="shared" si="4"/>
        <v>0</v>
      </c>
      <c r="O58" s="4"/>
    </row>
    <row r="59" spans="1:15" x14ac:dyDescent="0.2">
      <c r="A59" s="116"/>
      <c r="B59" s="90"/>
      <c r="C59" s="51"/>
      <c r="D59" s="52"/>
      <c r="E59" s="52"/>
      <c r="F59" s="47"/>
      <c r="G59" s="92"/>
      <c r="H59" s="94"/>
      <c r="I59" s="130">
        <f t="shared" si="0"/>
        <v>0</v>
      </c>
      <c r="J59" s="89"/>
      <c r="K59" s="130">
        <f t="shared" si="1"/>
        <v>0</v>
      </c>
      <c r="L59" s="130">
        <f t="shared" si="2"/>
        <v>0</v>
      </c>
      <c r="M59" s="130" t="str">
        <f t="shared" si="3"/>
        <v xml:space="preserve"> </v>
      </c>
      <c r="N59" s="130">
        <f t="shared" si="4"/>
        <v>0</v>
      </c>
      <c r="O59" s="4"/>
    </row>
    <row r="60" spans="1:15" x14ac:dyDescent="0.2">
      <c r="A60" s="116"/>
      <c r="B60" s="90"/>
      <c r="C60" s="51"/>
      <c r="D60" s="52"/>
      <c r="E60" s="52"/>
      <c r="F60" s="47"/>
      <c r="G60" s="92"/>
      <c r="H60" s="94"/>
      <c r="I60" s="130">
        <f t="shared" si="0"/>
        <v>0</v>
      </c>
      <c r="J60" s="89"/>
      <c r="K60" s="130">
        <f t="shared" si="1"/>
        <v>0</v>
      </c>
      <c r="L60" s="130">
        <f t="shared" si="2"/>
        <v>0</v>
      </c>
      <c r="M60" s="130" t="str">
        <f t="shared" si="3"/>
        <v xml:space="preserve"> </v>
      </c>
      <c r="N60" s="130">
        <f t="shared" si="4"/>
        <v>0</v>
      </c>
      <c r="O60" s="4"/>
    </row>
    <row r="61" spans="1:15" x14ac:dyDescent="0.2">
      <c r="A61" s="116"/>
      <c r="B61" s="90"/>
      <c r="C61" s="51"/>
      <c r="D61" s="52"/>
      <c r="E61" s="52"/>
      <c r="F61" s="47"/>
      <c r="G61" s="92"/>
      <c r="H61" s="94"/>
      <c r="I61" s="130">
        <f t="shared" si="0"/>
        <v>0</v>
      </c>
      <c r="J61" s="89"/>
      <c r="K61" s="130">
        <f t="shared" si="1"/>
        <v>0</v>
      </c>
      <c r="L61" s="130">
        <f t="shared" si="2"/>
        <v>0</v>
      </c>
      <c r="M61" s="130" t="str">
        <f t="shared" si="3"/>
        <v xml:space="preserve"> </v>
      </c>
      <c r="N61" s="130">
        <f t="shared" si="4"/>
        <v>0</v>
      </c>
      <c r="O61" s="4"/>
    </row>
    <row r="62" spans="1:15" x14ac:dyDescent="0.2">
      <c r="A62" s="116"/>
      <c r="B62" s="90"/>
      <c r="C62" s="51"/>
      <c r="D62" s="52"/>
      <c r="E62" s="52"/>
      <c r="F62" s="47"/>
      <c r="G62" s="92"/>
      <c r="H62" s="94"/>
      <c r="I62" s="130">
        <f t="shared" si="0"/>
        <v>0</v>
      </c>
      <c r="J62" s="89"/>
      <c r="K62" s="130">
        <f t="shared" si="1"/>
        <v>0</v>
      </c>
      <c r="L62" s="130">
        <f t="shared" si="2"/>
        <v>0</v>
      </c>
      <c r="M62" s="130" t="str">
        <f t="shared" si="3"/>
        <v xml:space="preserve"> </v>
      </c>
      <c r="N62" s="130">
        <f t="shared" si="4"/>
        <v>0</v>
      </c>
      <c r="O62" s="4"/>
    </row>
    <row r="63" spans="1:15" x14ac:dyDescent="0.2">
      <c r="A63" s="116"/>
      <c r="B63" s="90"/>
      <c r="C63" s="51"/>
      <c r="D63" s="52"/>
      <c r="E63" s="52"/>
      <c r="F63" s="47"/>
      <c r="G63" s="92"/>
      <c r="H63" s="94"/>
      <c r="I63" s="130">
        <f t="shared" si="0"/>
        <v>0</v>
      </c>
      <c r="J63" s="89"/>
      <c r="K63" s="130">
        <f t="shared" si="1"/>
        <v>0</v>
      </c>
      <c r="L63" s="130">
        <f t="shared" si="2"/>
        <v>0</v>
      </c>
      <c r="M63" s="130" t="str">
        <f t="shared" si="3"/>
        <v xml:space="preserve"> </v>
      </c>
      <c r="N63" s="130">
        <f t="shared" si="4"/>
        <v>0</v>
      </c>
      <c r="O63" s="21"/>
    </row>
    <row r="64" spans="1:15" x14ac:dyDescent="0.2">
      <c r="A64" s="116"/>
      <c r="B64" s="90"/>
      <c r="C64" s="51"/>
      <c r="D64" s="52"/>
      <c r="E64" s="52"/>
      <c r="F64" s="47"/>
      <c r="G64" s="92"/>
      <c r="H64" s="94"/>
      <c r="I64" s="130">
        <f t="shared" si="0"/>
        <v>0</v>
      </c>
      <c r="J64" s="89"/>
      <c r="K64" s="130">
        <f t="shared" si="1"/>
        <v>0</v>
      </c>
      <c r="L64" s="130">
        <f t="shared" si="2"/>
        <v>0</v>
      </c>
      <c r="M64" s="130" t="str">
        <f t="shared" si="3"/>
        <v xml:space="preserve"> </v>
      </c>
      <c r="N64" s="130">
        <f t="shared" si="4"/>
        <v>0</v>
      </c>
      <c r="O64" s="4"/>
    </row>
    <row r="65" spans="1:15" x14ac:dyDescent="0.2">
      <c r="A65" s="116"/>
      <c r="B65" s="90"/>
      <c r="C65" s="51"/>
      <c r="D65" s="52"/>
      <c r="E65" s="52"/>
      <c r="F65" s="47"/>
      <c r="G65" s="92"/>
      <c r="H65" s="94"/>
      <c r="I65" s="130">
        <f t="shared" si="0"/>
        <v>0</v>
      </c>
      <c r="J65" s="89"/>
      <c r="K65" s="130">
        <f t="shared" si="1"/>
        <v>0</v>
      </c>
      <c r="L65" s="130">
        <f t="shared" si="2"/>
        <v>0</v>
      </c>
      <c r="M65" s="130" t="str">
        <f t="shared" si="3"/>
        <v xml:space="preserve"> </v>
      </c>
      <c r="N65" s="130">
        <f t="shared" si="4"/>
        <v>0</v>
      </c>
      <c r="O65" s="4"/>
    </row>
    <row r="66" spans="1:15" x14ac:dyDescent="0.2">
      <c r="A66" s="116"/>
      <c r="B66" s="90"/>
      <c r="C66" s="51"/>
      <c r="D66" s="52"/>
      <c r="E66" s="52"/>
      <c r="F66" s="47"/>
      <c r="G66" s="92"/>
      <c r="H66" s="94"/>
      <c r="I66" s="130">
        <f t="shared" si="0"/>
        <v>0</v>
      </c>
      <c r="J66" s="89"/>
      <c r="K66" s="130">
        <f t="shared" si="1"/>
        <v>0</v>
      </c>
      <c r="L66" s="130">
        <f t="shared" si="2"/>
        <v>0</v>
      </c>
      <c r="M66" s="130" t="str">
        <f t="shared" si="3"/>
        <v xml:space="preserve"> </v>
      </c>
      <c r="N66" s="130">
        <f t="shared" si="4"/>
        <v>0</v>
      </c>
      <c r="O66" s="4"/>
    </row>
    <row r="67" spans="1:15" x14ac:dyDescent="0.2">
      <c r="A67" s="116"/>
      <c r="B67" s="90"/>
      <c r="C67" s="51"/>
      <c r="D67" s="52"/>
      <c r="E67" s="52"/>
      <c r="F67" s="47"/>
      <c r="G67" s="92"/>
      <c r="H67" s="94"/>
      <c r="I67" s="130">
        <f t="shared" si="0"/>
        <v>0</v>
      </c>
      <c r="J67" s="89"/>
      <c r="K67" s="130">
        <f t="shared" si="1"/>
        <v>0</v>
      </c>
      <c r="L67" s="130">
        <f t="shared" si="2"/>
        <v>0</v>
      </c>
      <c r="M67" s="130" t="str">
        <f t="shared" si="3"/>
        <v xml:space="preserve"> </v>
      </c>
      <c r="N67" s="130">
        <f t="shared" si="4"/>
        <v>0</v>
      </c>
      <c r="O67" s="4"/>
    </row>
    <row r="68" spans="1:15" x14ac:dyDescent="0.2">
      <c r="A68" s="116"/>
      <c r="B68" s="90"/>
      <c r="C68" s="51"/>
      <c r="D68" s="52"/>
      <c r="E68" s="52"/>
      <c r="F68" s="47"/>
      <c r="G68" s="92"/>
      <c r="H68" s="94"/>
      <c r="I68" s="130">
        <f t="shared" si="0"/>
        <v>0</v>
      </c>
      <c r="J68" s="89"/>
      <c r="K68" s="130">
        <f t="shared" si="1"/>
        <v>0</v>
      </c>
      <c r="L68" s="130">
        <f t="shared" si="2"/>
        <v>0</v>
      </c>
      <c r="M68" s="130" t="str">
        <f t="shared" si="3"/>
        <v xml:space="preserve"> </v>
      </c>
      <c r="N68" s="130">
        <f t="shared" si="4"/>
        <v>0</v>
      </c>
      <c r="O68" s="4"/>
    </row>
    <row r="69" spans="1:15" x14ac:dyDescent="0.2">
      <c r="A69" s="116"/>
      <c r="B69" s="90"/>
      <c r="C69" s="51"/>
      <c r="D69" s="52"/>
      <c r="E69" s="52"/>
      <c r="F69" s="47"/>
      <c r="G69" s="92"/>
      <c r="H69" s="94"/>
      <c r="I69" s="130">
        <f t="shared" si="0"/>
        <v>0</v>
      </c>
      <c r="J69" s="89"/>
      <c r="K69" s="130">
        <f t="shared" si="1"/>
        <v>0</v>
      </c>
      <c r="L69" s="130">
        <f t="shared" si="2"/>
        <v>0</v>
      </c>
      <c r="M69" s="130" t="str">
        <f t="shared" si="3"/>
        <v xml:space="preserve"> </v>
      </c>
      <c r="N69" s="130">
        <f t="shared" si="4"/>
        <v>0</v>
      </c>
      <c r="O69" s="4"/>
    </row>
    <row r="70" spans="1:15" x14ac:dyDescent="0.2">
      <c r="A70" s="116"/>
      <c r="B70" s="90"/>
      <c r="C70" s="51"/>
      <c r="D70" s="52"/>
      <c r="E70" s="52"/>
      <c r="F70" s="47"/>
      <c r="G70" s="92"/>
      <c r="H70" s="94"/>
      <c r="I70" s="130">
        <f t="shared" si="0"/>
        <v>0</v>
      </c>
      <c r="J70" s="89"/>
      <c r="K70" s="130">
        <f t="shared" si="1"/>
        <v>0</v>
      </c>
      <c r="L70" s="130">
        <f t="shared" si="2"/>
        <v>0</v>
      </c>
      <c r="M70" s="130" t="str">
        <f t="shared" si="3"/>
        <v xml:space="preserve"> </v>
      </c>
      <c r="N70" s="130">
        <f t="shared" si="4"/>
        <v>0</v>
      </c>
      <c r="O70" s="21"/>
    </row>
    <row r="71" spans="1:15" x14ac:dyDescent="0.2">
      <c r="A71" s="116"/>
      <c r="B71" s="90"/>
      <c r="C71" s="51"/>
      <c r="D71" s="52"/>
      <c r="E71" s="52"/>
      <c r="F71" s="47"/>
      <c r="G71" s="92"/>
      <c r="H71" s="94"/>
      <c r="I71" s="130">
        <f t="shared" si="0"/>
        <v>0</v>
      </c>
      <c r="J71" s="89"/>
      <c r="K71" s="130">
        <f t="shared" si="1"/>
        <v>0</v>
      </c>
      <c r="L71" s="130">
        <f t="shared" si="2"/>
        <v>0</v>
      </c>
      <c r="M71" s="130" t="str">
        <f t="shared" si="3"/>
        <v xml:space="preserve"> </v>
      </c>
      <c r="N71" s="130">
        <f t="shared" si="4"/>
        <v>0</v>
      </c>
      <c r="O71" s="4"/>
    </row>
    <row r="72" spans="1:15" x14ac:dyDescent="0.2">
      <c r="A72" s="116"/>
      <c r="B72" s="90"/>
      <c r="C72" s="51"/>
      <c r="D72" s="52"/>
      <c r="E72" s="52"/>
      <c r="F72" s="47"/>
      <c r="G72" s="92"/>
      <c r="H72" s="94"/>
      <c r="I72" s="130">
        <f t="shared" ref="I72:I100" si="5">IF(E72&gt;0,E72-D72,0)</f>
        <v>0</v>
      </c>
      <c r="J72" s="89"/>
      <c r="K72" s="130">
        <f t="shared" ref="K72:K100" si="6">IF(G72="GUV",K71+I72,K71)</f>
        <v>0</v>
      </c>
      <c r="L72" s="130">
        <f t="shared" ref="L72:L100" si="7">L71+I72</f>
        <v>0</v>
      </c>
      <c r="M72" s="130" t="str">
        <f t="shared" ref="M72:M100" si="8">IF(G72="GUV",I72," ")</f>
        <v xml:space="preserve"> </v>
      </c>
      <c r="N72" s="130">
        <f t="shared" ref="N72:N100" si="9">IF(G72="GUV"," ",I72)</f>
        <v>0</v>
      </c>
      <c r="O72" s="4"/>
    </row>
    <row r="73" spans="1:15" x14ac:dyDescent="0.2">
      <c r="A73" s="116"/>
      <c r="B73" s="90"/>
      <c r="C73" s="91"/>
      <c r="D73" s="1"/>
      <c r="E73" s="1"/>
      <c r="F73" s="47"/>
      <c r="G73" s="92"/>
      <c r="H73" s="94"/>
      <c r="I73" s="130">
        <f t="shared" si="5"/>
        <v>0</v>
      </c>
      <c r="J73" s="89"/>
      <c r="K73" s="130">
        <f t="shared" si="6"/>
        <v>0</v>
      </c>
      <c r="L73" s="130">
        <f t="shared" si="7"/>
        <v>0</v>
      </c>
      <c r="M73" s="130" t="str">
        <f t="shared" si="8"/>
        <v xml:space="preserve"> </v>
      </c>
      <c r="N73" s="130">
        <f t="shared" si="9"/>
        <v>0</v>
      </c>
      <c r="O73" s="4"/>
    </row>
    <row r="74" spans="1:15" x14ac:dyDescent="0.2">
      <c r="A74" s="116"/>
      <c r="B74" s="90"/>
      <c r="C74" s="91"/>
      <c r="D74" s="1"/>
      <c r="E74" s="1"/>
      <c r="F74" s="47"/>
      <c r="G74" s="92"/>
      <c r="H74" s="94"/>
      <c r="I74" s="130">
        <f t="shared" si="5"/>
        <v>0</v>
      </c>
      <c r="J74" s="89"/>
      <c r="K74" s="130">
        <f t="shared" si="6"/>
        <v>0</v>
      </c>
      <c r="L74" s="130">
        <f t="shared" si="7"/>
        <v>0</v>
      </c>
      <c r="M74" s="130" t="str">
        <f t="shared" si="8"/>
        <v xml:space="preserve"> </v>
      </c>
      <c r="N74" s="130">
        <f t="shared" si="9"/>
        <v>0</v>
      </c>
      <c r="O74" s="4"/>
    </row>
    <row r="75" spans="1:15" x14ac:dyDescent="0.2">
      <c r="A75" s="116"/>
      <c r="B75" s="90"/>
      <c r="C75" s="91"/>
      <c r="D75" s="1"/>
      <c r="E75" s="1"/>
      <c r="F75" s="47"/>
      <c r="G75" s="92"/>
      <c r="H75" s="94"/>
      <c r="I75" s="130">
        <f t="shared" si="5"/>
        <v>0</v>
      </c>
      <c r="J75" s="89"/>
      <c r="K75" s="130">
        <f t="shared" si="6"/>
        <v>0</v>
      </c>
      <c r="L75" s="130">
        <f t="shared" si="7"/>
        <v>0</v>
      </c>
      <c r="M75" s="130" t="str">
        <f t="shared" si="8"/>
        <v xml:space="preserve"> </v>
      </c>
      <c r="N75" s="130">
        <f t="shared" si="9"/>
        <v>0</v>
      </c>
      <c r="O75" s="4"/>
    </row>
    <row r="76" spans="1:15" x14ac:dyDescent="0.2">
      <c r="A76" s="116"/>
      <c r="B76" s="90"/>
      <c r="C76" s="91"/>
      <c r="D76" s="1"/>
      <c r="E76" s="1"/>
      <c r="F76" s="47"/>
      <c r="G76" s="92"/>
      <c r="H76" s="94"/>
      <c r="I76" s="130">
        <f t="shared" si="5"/>
        <v>0</v>
      </c>
      <c r="J76" s="89"/>
      <c r="K76" s="130">
        <f t="shared" si="6"/>
        <v>0</v>
      </c>
      <c r="L76" s="130">
        <f t="shared" si="7"/>
        <v>0</v>
      </c>
      <c r="M76" s="130" t="str">
        <f t="shared" si="8"/>
        <v xml:space="preserve"> </v>
      </c>
      <c r="N76" s="130">
        <f t="shared" si="9"/>
        <v>0</v>
      </c>
      <c r="O76" s="4"/>
    </row>
    <row r="77" spans="1:15" x14ac:dyDescent="0.2">
      <c r="A77" s="116"/>
      <c r="B77" s="90"/>
      <c r="C77" s="91"/>
      <c r="D77" s="1"/>
      <c r="E77" s="1"/>
      <c r="F77" s="47"/>
      <c r="G77" s="92"/>
      <c r="H77" s="94"/>
      <c r="I77" s="130">
        <f t="shared" si="5"/>
        <v>0</v>
      </c>
      <c r="J77" s="89"/>
      <c r="K77" s="130">
        <f t="shared" si="6"/>
        <v>0</v>
      </c>
      <c r="L77" s="130">
        <f t="shared" si="7"/>
        <v>0</v>
      </c>
      <c r="M77" s="130" t="str">
        <f t="shared" si="8"/>
        <v xml:space="preserve"> </v>
      </c>
      <c r="N77" s="130">
        <f t="shared" si="9"/>
        <v>0</v>
      </c>
      <c r="O77" s="21"/>
    </row>
    <row r="78" spans="1:15" x14ac:dyDescent="0.2">
      <c r="A78" s="116"/>
      <c r="B78" s="90"/>
      <c r="C78" s="91"/>
      <c r="D78" s="1"/>
      <c r="E78" s="1"/>
      <c r="F78" s="47"/>
      <c r="G78" s="92"/>
      <c r="H78" s="94"/>
      <c r="I78" s="130">
        <f t="shared" si="5"/>
        <v>0</v>
      </c>
      <c r="J78" s="89"/>
      <c r="K78" s="130">
        <f t="shared" si="6"/>
        <v>0</v>
      </c>
      <c r="L78" s="130">
        <f t="shared" si="7"/>
        <v>0</v>
      </c>
      <c r="M78" s="130" t="str">
        <f t="shared" si="8"/>
        <v xml:space="preserve"> </v>
      </c>
      <c r="N78" s="130">
        <f t="shared" si="9"/>
        <v>0</v>
      </c>
      <c r="O78" s="4"/>
    </row>
    <row r="79" spans="1:15" x14ac:dyDescent="0.2">
      <c r="A79" s="116"/>
      <c r="B79" s="90"/>
      <c r="C79" s="91"/>
      <c r="D79" s="1"/>
      <c r="E79" s="1"/>
      <c r="F79" s="47"/>
      <c r="G79" s="92"/>
      <c r="H79" s="94"/>
      <c r="I79" s="130">
        <f t="shared" si="5"/>
        <v>0</v>
      </c>
      <c r="J79" s="89"/>
      <c r="K79" s="130">
        <f t="shared" si="6"/>
        <v>0</v>
      </c>
      <c r="L79" s="130">
        <f t="shared" si="7"/>
        <v>0</v>
      </c>
      <c r="M79" s="130" t="str">
        <f t="shared" si="8"/>
        <v xml:space="preserve"> </v>
      </c>
      <c r="N79" s="130">
        <f t="shared" si="9"/>
        <v>0</v>
      </c>
      <c r="O79" s="4"/>
    </row>
    <row r="80" spans="1:15" x14ac:dyDescent="0.2">
      <c r="A80" s="116"/>
      <c r="B80" s="90"/>
      <c r="C80" s="91"/>
      <c r="D80" s="1"/>
      <c r="E80" s="1"/>
      <c r="F80" s="47"/>
      <c r="G80" s="92"/>
      <c r="H80" s="94"/>
      <c r="I80" s="130">
        <f t="shared" si="5"/>
        <v>0</v>
      </c>
      <c r="J80" s="89"/>
      <c r="K80" s="130">
        <f t="shared" si="6"/>
        <v>0</v>
      </c>
      <c r="L80" s="130">
        <f t="shared" si="7"/>
        <v>0</v>
      </c>
      <c r="M80" s="130" t="str">
        <f t="shared" si="8"/>
        <v xml:space="preserve"> </v>
      </c>
      <c r="N80" s="130">
        <f t="shared" si="9"/>
        <v>0</v>
      </c>
      <c r="O80" s="4"/>
    </row>
    <row r="81" spans="1:15" x14ac:dyDescent="0.2">
      <c r="A81" s="116"/>
      <c r="B81" s="90"/>
      <c r="C81" s="91"/>
      <c r="D81" s="1"/>
      <c r="E81" s="1"/>
      <c r="F81" s="47"/>
      <c r="G81" s="92"/>
      <c r="H81" s="94"/>
      <c r="I81" s="130">
        <f t="shared" si="5"/>
        <v>0</v>
      </c>
      <c r="J81" s="89"/>
      <c r="K81" s="130">
        <f t="shared" si="6"/>
        <v>0</v>
      </c>
      <c r="L81" s="130">
        <f t="shared" si="7"/>
        <v>0</v>
      </c>
      <c r="M81" s="130" t="str">
        <f t="shared" si="8"/>
        <v xml:space="preserve"> </v>
      </c>
      <c r="N81" s="130">
        <f t="shared" si="9"/>
        <v>0</v>
      </c>
      <c r="O81" s="4"/>
    </row>
    <row r="82" spans="1:15" x14ac:dyDescent="0.2">
      <c r="A82" s="116"/>
      <c r="B82" s="90"/>
      <c r="C82" s="91"/>
      <c r="D82" s="1"/>
      <c r="E82" s="1"/>
      <c r="F82" s="47"/>
      <c r="G82" s="92"/>
      <c r="H82" s="94"/>
      <c r="I82" s="130">
        <f t="shared" si="5"/>
        <v>0</v>
      </c>
      <c r="J82" s="89"/>
      <c r="K82" s="130">
        <f t="shared" si="6"/>
        <v>0</v>
      </c>
      <c r="L82" s="130">
        <f t="shared" si="7"/>
        <v>0</v>
      </c>
      <c r="M82" s="130" t="str">
        <f t="shared" si="8"/>
        <v xml:space="preserve"> </v>
      </c>
      <c r="N82" s="130">
        <f t="shared" si="9"/>
        <v>0</v>
      </c>
      <c r="O82" s="4"/>
    </row>
    <row r="83" spans="1:15" x14ac:dyDescent="0.2">
      <c r="A83" s="116"/>
      <c r="B83" s="90"/>
      <c r="C83" s="91"/>
      <c r="D83" s="1"/>
      <c r="E83" s="1"/>
      <c r="F83" s="47"/>
      <c r="G83" s="92"/>
      <c r="H83" s="94"/>
      <c r="I83" s="130">
        <f t="shared" si="5"/>
        <v>0</v>
      </c>
      <c r="J83" s="89"/>
      <c r="K83" s="130">
        <f t="shared" si="6"/>
        <v>0</v>
      </c>
      <c r="L83" s="130">
        <f t="shared" si="7"/>
        <v>0</v>
      </c>
      <c r="M83" s="130" t="str">
        <f t="shared" si="8"/>
        <v xml:space="preserve"> </v>
      </c>
      <c r="N83" s="130">
        <f t="shared" si="9"/>
        <v>0</v>
      </c>
      <c r="O83" s="4"/>
    </row>
    <row r="84" spans="1:15" x14ac:dyDescent="0.2">
      <c r="A84" s="116"/>
      <c r="B84" s="90"/>
      <c r="C84" s="91"/>
      <c r="D84" s="1"/>
      <c r="E84" s="1"/>
      <c r="F84" s="47"/>
      <c r="G84" s="92"/>
      <c r="H84" s="94"/>
      <c r="I84" s="130">
        <f t="shared" si="5"/>
        <v>0</v>
      </c>
      <c r="J84" s="89"/>
      <c r="K84" s="130">
        <f t="shared" si="6"/>
        <v>0</v>
      </c>
      <c r="L84" s="130">
        <f t="shared" si="7"/>
        <v>0</v>
      </c>
      <c r="M84" s="130" t="str">
        <f t="shared" si="8"/>
        <v xml:space="preserve"> </v>
      </c>
      <c r="N84" s="130">
        <f t="shared" si="9"/>
        <v>0</v>
      </c>
      <c r="O84" s="4"/>
    </row>
    <row r="85" spans="1:15" x14ac:dyDescent="0.2">
      <c r="A85" s="116"/>
      <c r="B85" s="90"/>
      <c r="C85" s="91"/>
      <c r="D85" s="1"/>
      <c r="E85" s="1"/>
      <c r="F85" s="47"/>
      <c r="G85" s="92"/>
      <c r="H85" s="94"/>
      <c r="I85" s="130">
        <f t="shared" si="5"/>
        <v>0</v>
      </c>
      <c r="J85" s="89"/>
      <c r="K85" s="130">
        <f t="shared" si="6"/>
        <v>0</v>
      </c>
      <c r="L85" s="130">
        <f t="shared" si="7"/>
        <v>0</v>
      </c>
      <c r="M85" s="130" t="str">
        <f t="shared" si="8"/>
        <v xml:space="preserve"> </v>
      </c>
      <c r="N85" s="130">
        <f t="shared" si="9"/>
        <v>0</v>
      </c>
      <c r="O85" s="4"/>
    </row>
    <row r="86" spans="1:15" x14ac:dyDescent="0.2">
      <c r="A86" s="116"/>
      <c r="B86" s="90"/>
      <c r="C86" s="91"/>
      <c r="D86" s="1"/>
      <c r="E86" s="1"/>
      <c r="F86" s="47"/>
      <c r="G86" s="92"/>
      <c r="H86" s="94"/>
      <c r="I86" s="130">
        <f t="shared" si="5"/>
        <v>0</v>
      </c>
      <c r="J86" s="89"/>
      <c r="K86" s="130">
        <f t="shared" si="6"/>
        <v>0</v>
      </c>
      <c r="L86" s="130">
        <f t="shared" si="7"/>
        <v>0</v>
      </c>
      <c r="M86" s="130" t="str">
        <f t="shared" si="8"/>
        <v xml:space="preserve"> </v>
      </c>
      <c r="N86" s="130">
        <f t="shared" si="9"/>
        <v>0</v>
      </c>
      <c r="O86" s="4"/>
    </row>
    <row r="87" spans="1:15" x14ac:dyDescent="0.2">
      <c r="A87" s="116"/>
      <c r="B87" s="90"/>
      <c r="C87" s="91"/>
      <c r="D87" s="1"/>
      <c r="E87" s="1"/>
      <c r="F87" s="47"/>
      <c r="G87" s="92"/>
      <c r="H87" s="94"/>
      <c r="I87" s="130">
        <f t="shared" si="5"/>
        <v>0</v>
      </c>
      <c r="J87" s="89"/>
      <c r="K87" s="130">
        <f t="shared" si="6"/>
        <v>0</v>
      </c>
      <c r="L87" s="130">
        <f t="shared" si="7"/>
        <v>0</v>
      </c>
      <c r="M87" s="130" t="str">
        <f t="shared" si="8"/>
        <v xml:space="preserve"> </v>
      </c>
      <c r="N87" s="130">
        <f t="shared" si="9"/>
        <v>0</v>
      </c>
      <c r="O87" s="21"/>
    </row>
    <row r="88" spans="1:15" x14ac:dyDescent="0.2">
      <c r="A88" s="116"/>
      <c r="B88" s="90"/>
      <c r="C88" s="91"/>
      <c r="D88" s="1"/>
      <c r="E88" s="1"/>
      <c r="F88" s="47"/>
      <c r="G88" s="92"/>
      <c r="H88" s="94"/>
      <c r="I88" s="130">
        <f t="shared" si="5"/>
        <v>0</v>
      </c>
      <c r="J88" s="89"/>
      <c r="K88" s="130">
        <f t="shared" si="6"/>
        <v>0</v>
      </c>
      <c r="L88" s="130">
        <f t="shared" si="7"/>
        <v>0</v>
      </c>
      <c r="M88" s="130" t="str">
        <f t="shared" si="8"/>
        <v xml:space="preserve"> </v>
      </c>
      <c r="N88" s="130">
        <f t="shared" si="9"/>
        <v>0</v>
      </c>
      <c r="O88" s="4"/>
    </row>
    <row r="89" spans="1:15" x14ac:dyDescent="0.2">
      <c r="A89" s="116"/>
      <c r="B89" s="90"/>
      <c r="C89" s="91"/>
      <c r="D89" s="1"/>
      <c r="E89" s="1"/>
      <c r="F89" s="47"/>
      <c r="G89" s="92"/>
      <c r="H89" s="94"/>
      <c r="I89" s="130">
        <f t="shared" si="5"/>
        <v>0</v>
      </c>
      <c r="J89" s="89"/>
      <c r="K89" s="130">
        <f t="shared" si="6"/>
        <v>0</v>
      </c>
      <c r="L89" s="130">
        <f t="shared" si="7"/>
        <v>0</v>
      </c>
      <c r="M89" s="130" t="str">
        <f t="shared" si="8"/>
        <v xml:space="preserve"> </v>
      </c>
      <c r="N89" s="130">
        <f t="shared" si="9"/>
        <v>0</v>
      </c>
      <c r="O89" s="4"/>
    </row>
    <row r="90" spans="1:15" x14ac:dyDescent="0.2">
      <c r="A90" s="116"/>
      <c r="B90" s="90"/>
      <c r="C90" s="91"/>
      <c r="D90" s="1"/>
      <c r="E90" s="1"/>
      <c r="F90" s="47"/>
      <c r="G90" s="92"/>
      <c r="H90" s="94"/>
      <c r="I90" s="130">
        <f t="shared" si="5"/>
        <v>0</v>
      </c>
      <c r="J90" s="89"/>
      <c r="K90" s="130">
        <f t="shared" si="6"/>
        <v>0</v>
      </c>
      <c r="L90" s="130">
        <f t="shared" si="7"/>
        <v>0</v>
      </c>
      <c r="M90" s="130" t="str">
        <f t="shared" si="8"/>
        <v xml:space="preserve"> </v>
      </c>
      <c r="N90" s="130">
        <f t="shared" si="9"/>
        <v>0</v>
      </c>
      <c r="O90" s="4"/>
    </row>
    <row r="91" spans="1:15" x14ac:dyDescent="0.2">
      <c r="A91" s="116"/>
      <c r="B91" s="90"/>
      <c r="C91" s="91"/>
      <c r="D91" s="1"/>
      <c r="E91" s="1"/>
      <c r="F91" s="47"/>
      <c r="G91" s="92"/>
      <c r="H91" s="94"/>
      <c r="I91" s="130">
        <f t="shared" si="5"/>
        <v>0</v>
      </c>
      <c r="J91" s="89"/>
      <c r="K91" s="130">
        <f t="shared" si="6"/>
        <v>0</v>
      </c>
      <c r="L91" s="130">
        <f t="shared" si="7"/>
        <v>0</v>
      </c>
      <c r="M91" s="130" t="str">
        <f t="shared" si="8"/>
        <v xml:space="preserve"> </v>
      </c>
      <c r="N91" s="130">
        <f t="shared" si="9"/>
        <v>0</v>
      </c>
      <c r="O91" s="4"/>
    </row>
    <row r="92" spans="1:15" x14ac:dyDescent="0.2">
      <c r="A92" s="116"/>
      <c r="B92" s="90"/>
      <c r="C92" s="91"/>
      <c r="D92" s="1"/>
      <c r="E92" s="1"/>
      <c r="F92" s="47"/>
      <c r="G92" s="92"/>
      <c r="H92" s="94"/>
      <c r="I92" s="130">
        <f t="shared" si="5"/>
        <v>0</v>
      </c>
      <c r="J92" s="89"/>
      <c r="K92" s="130">
        <f t="shared" si="6"/>
        <v>0</v>
      </c>
      <c r="L92" s="130">
        <f t="shared" si="7"/>
        <v>0</v>
      </c>
      <c r="M92" s="130" t="str">
        <f t="shared" si="8"/>
        <v xml:space="preserve"> </v>
      </c>
      <c r="N92" s="130">
        <f t="shared" si="9"/>
        <v>0</v>
      </c>
      <c r="O92" s="4"/>
    </row>
    <row r="93" spans="1:15" x14ac:dyDescent="0.2">
      <c r="A93" s="116"/>
      <c r="B93" s="90"/>
      <c r="C93" s="91"/>
      <c r="D93" s="1"/>
      <c r="E93" s="1"/>
      <c r="F93" s="47"/>
      <c r="G93" s="92"/>
      <c r="H93" s="94"/>
      <c r="I93" s="130">
        <f t="shared" si="5"/>
        <v>0</v>
      </c>
      <c r="J93" s="89"/>
      <c r="K93" s="130">
        <f t="shared" si="6"/>
        <v>0</v>
      </c>
      <c r="L93" s="130">
        <f t="shared" si="7"/>
        <v>0</v>
      </c>
      <c r="M93" s="130" t="str">
        <f t="shared" si="8"/>
        <v xml:space="preserve"> </v>
      </c>
      <c r="N93" s="130">
        <f t="shared" si="9"/>
        <v>0</v>
      </c>
      <c r="O93" s="4"/>
    </row>
    <row r="94" spans="1:15" x14ac:dyDescent="0.2">
      <c r="A94" s="116"/>
      <c r="B94" s="90"/>
      <c r="C94" s="91"/>
      <c r="D94" s="1"/>
      <c r="E94" s="1"/>
      <c r="F94" s="47"/>
      <c r="G94" s="92"/>
      <c r="H94" s="94"/>
      <c r="I94" s="130">
        <f t="shared" si="5"/>
        <v>0</v>
      </c>
      <c r="J94" s="89"/>
      <c r="K94" s="130">
        <f t="shared" si="6"/>
        <v>0</v>
      </c>
      <c r="L94" s="130">
        <f t="shared" si="7"/>
        <v>0</v>
      </c>
      <c r="M94" s="130" t="str">
        <f t="shared" si="8"/>
        <v xml:space="preserve"> </v>
      </c>
      <c r="N94" s="130">
        <f t="shared" si="9"/>
        <v>0</v>
      </c>
      <c r="O94" s="21"/>
    </row>
    <row r="95" spans="1:15" x14ac:dyDescent="0.2">
      <c r="A95" s="116"/>
      <c r="B95" s="90"/>
      <c r="C95" s="91"/>
      <c r="D95" s="1"/>
      <c r="E95" s="1"/>
      <c r="F95" s="47"/>
      <c r="G95" s="92"/>
      <c r="H95" s="94"/>
      <c r="I95" s="130">
        <f t="shared" si="5"/>
        <v>0</v>
      </c>
      <c r="J95" s="89"/>
      <c r="K95" s="130">
        <f t="shared" si="6"/>
        <v>0</v>
      </c>
      <c r="L95" s="130">
        <f t="shared" si="7"/>
        <v>0</v>
      </c>
      <c r="M95" s="130" t="str">
        <f t="shared" si="8"/>
        <v xml:space="preserve"> </v>
      </c>
      <c r="N95" s="130">
        <f t="shared" si="9"/>
        <v>0</v>
      </c>
      <c r="O95" s="4"/>
    </row>
    <row r="96" spans="1:15" x14ac:dyDescent="0.2">
      <c r="A96" s="116"/>
      <c r="B96" s="90"/>
      <c r="C96" s="91"/>
      <c r="D96" s="1"/>
      <c r="E96" s="1"/>
      <c r="F96" s="47"/>
      <c r="G96" s="92"/>
      <c r="H96" s="94"/>
      <c r="I96" s="130">
        <f t="shared" si="5"/>
        <v>0</v>
      </c>
      <c r="J96" s="89"/>
      <c r="K96" s="130">
        <f t="shared" si="6"/>
        <v>0</v>
      </c>
      <c r="L96" s="130">
        <f t="shared" si="7"/>
        <v>0</v>
      </c>
      <c r="M96" s="130" t="str">
        <f t="shared" si="8"/>
        <v xml:space="preserve"> </v>
      </c>
      <c r="N96" s="130">
        <f t="shared" si="9"/>
        <v>0</v>
      </c>
      <c r="O96" s="4"/>
    </row>
    <row r="97" spans="1:18" x14ac:dyDescent="0.2">
      <c r="A97" s="116"/>
      <c r="B97" s="90"/>
      <c r="C97" s="91"/>
      <c r="D97" s="1"/>
      <c r="E97" s="1"/>
      <c r="F97" s="47"/>
      <c r="G97" s="92"/>
      <c r="H97" s="94"/>
      <c r="I97" s="130">
        <f t="shared" si="5"/>
        <v>0</v>
      </c>
      <c r="J97" s="89"/>
      <c r="K97" s="130">
        <f t="shared" si="6"/>
        <v>0</v>
      </c>
      <c r="L97" s="130">
        <f t="shared" si="7"/>
        <v>0</v>
      </c>
      <c r="M97" s="130" t="str">
        <f t="shared" si="8"/>
        <v xml:space="preserve"> </v>
      </c>
      <c r="N97" s="130">
        <f t="shared" si="9"/>
        <v>0</v>
      </c>
      <c r="O97" s="4"/>
    </row>
    <row r="98" spans="1:18" x14ac:dyDescent="0.2">
      <c r="A98" s="116"/>
      <c r="B98" s="90"/>
      <c r="C98" s="91"/>
      <c r="D98" s="1"/>
      <c r="E98" s="1"/>
      <c r="F98" s="47"/>
      <c r="G98" s="92"/>
      <c r="H98" s="94"/>
      <c r="I98" s="130">
        <f t="shared" si="5"/>
        <v>0</v>
      </c>
      <c r="J98" s="89"/>
      <c r="K98" s="130">
        <f t="shared" si="6"/>
        <v>0</v>
      </c>
      <c r="L98" s="130">
        <f t="shared" si="7"/>
        <v>0</v>
      </c>
      <c r="M98" s="130" t="str">
        <f t="shared" si="8"/>
        <v xml:space="preserve"> </v>
      </c>
      <c r="N98" s="130">
        <f t="shared" si="9"/>
        <v>0</v>
      </c>
      <c r="O98" s="4"/>
    </row>
    <row r="99" spans="1:18" x14ac:dyDescent="0.2">
      <c r="A99" s="116"/>
      <c r="B99" s="90"/>
      <c r="C99" s="91"/>
      <c r="D99" s="1"/>
      <c r="E99" s="1"/>
      <c r="F99" s="47"/>
      <c r="G99" s="92"/>
      <c r="H99" s="94"/>
      <c r="I99" s="130">
        <f t="shared" si="5"/>
        <v>0</v>
      </c>
      <c r="J99" s="89"/>
      <c r="K99" s="130">
        <f t="shared" si="6"/>
        <v>0</v>
      </c>
      <c r="L99" s="130">
        <f t="shared" si="7"/>
        <v>0</v>
      </c>
      <c r="M99" s="130" t="str">
        <f t="shared" si="8"/>
        <v xml:space="preserve"> </v>
      </c>
      <c r="N99" s="130">
        <f t="shared" si="9"/>
        <v>0</v>
      </c>
      <c r="O99" s="4"/>
    </row>
    <row r="100" spans="1:18" x14ac:dyDescent="0.2">
      <c r="A100" s="116"/>
      <c r="B100" s="90"/>
      <c r="C100" s="91"/>
      <c r="D100" s="1"/>
      <c r="E100" s="1"/>
      <c r="F100" s="47"/>
      <c r="G100" s="92"/>
      <c r="H100" s="94"/>
      <c r="I100" s="130">
        <f t="shared" si="5"/>
        <v>0</v>
      </c>
      <c r="J100" s="89"/>
      <c r="K100" s="130">
        <f t="shared" si="6"/>
        <v>0</v>
      </c>
      <c r="L100" s="130">
        <f t="shared" si="7"/>
        <v>0</v>
      </c>
      <c r="M100" s="130" t="str">
        <f t="shared" si="8"/>
        <v xml:space="preserve"> </v>
      </c>
      <c r="N100" s="130">
        <f t="shared" si="9"/>
        <v>0</v>
      </c>
      <c r="O100" s="4"/>
    </row>
    <row r="101" spans="1:18" x14ac:dyDescent="0.2">
      <c r="K101" s="130">
        <f>MAX(K6:K100)</f>
        <v>0</v>
      </c>
      <c r="L101" s="130">
        <f>MAX(L6:L100)</f>
        <v>0</v>
      </c>
      <c r="M101" s="130">
        <f>SUM(M7:M100)</f>
        <v>0</v>
      </c>
      <c r="N101" s="130">
        <f>SUM(N7:N100)</f>
        <v>0</v>
      </c>
      <c r="O101" s="4"/>
    </row>
    <row r="102" spans="1:18" x14ac:dyDescent="0.2">
      <c r="D102" s="16"/>
      <c r="M102" s="75"/>
      <c r="N102" s="3"/>
      <c r="O102" s="4"/>
    </row>
    <row r="103" spans="1:18" x14ac:dyDescent="0.2">
      <c r="D103" s="16"/>
      <c r="M103" s="75"/>
      <c r="N103" s="3"/>
      <c r="O103" s="4"/>
    </row>
    <row r="104" spans="1:18" x14ac:dyDescent="0.2">
      <c r="I104" s="5"/>
      <c r="K104" s="5"/>
      <c r="M104" s="75"/>
      <c r="N104" s="3"/>
      <c r="O104" s="4"/>
    </row>
    <row r="105" spans="1:18" x14ac:dyDescent="0.2">
      <c r="M105" s="75"/>
      <c r="N105" s="3"/>
      <c r="O105" s="4"/>
    </row>
    <row r="106" spans="1:18" x14ac:dyDescent="0.2">
      <c r="I106" s="18"/>
      <c r="K106" s="18"/>
      <c r="M106" s="75"/>
      <c r="N106" s="3"/>
      <c r="O106" s="4"/>
      <c r="P106" s="16"/>
      <c r="R106" s="16"/>
    </row>
    <row r="107" spans="1:18" x14ac:dyDescent="0.2">
      <c r="I107" s="19"/>
      <c r="K107" s="19"/>
      <c r="M107" s="75"/>
      <c r="N107" s="3"/>
      <c r="O107" s="4"/>
      <c r="P107" s="16"/>
    </row>
    <row r="108" spans="1:18" x14ac:dyDescent="0.2">
      <c r="D108" s="16"/>
      <c r="E108" s="16"/>
      <c r="G108" s="17"/>
      <c r="H108" s="17"/>
      <c r="I108" s="20"/>
      <c r="J108" s="17"/>
      <c r="K108" s="20"/>
      <c r="M108" s="75"/>
      <c r="N108" s="3"/>
      <c r="O108" s="4"/>
    </row>
    <row r="109" spans="1:18" x14ac:dyDescent="0.2">
      <c r="D109" s="16"/>
      <c r="E109" s="16"/>
      <c r="G109" s="17"/>
      <c r="H109" s="17"/>
      <c r="I109" s="18"/>
      <c r="J109" s="17"/>
      <c r="K109" s="18"/>
      <c r="M109" s="75"/>
      <c r="N109" s="3"/>
      <c r="O109" s="4"/>
    </row>
    <row r="110" spans="1:18" x14ac:dyDescent="0.2">
      <c r="D110" s="16"/>
      <c r="E110" s="16"/>
      <c r="G110" s="17"/>
      <c r="H110" s="17"/>
      <c r="I110" s="16"/>
      <c r="J110" s="17"/>
      <c r="K110" s="16"/>
      <c r="M110" s="75"/>
      <c r="N110" s="3"/>
      <c r="O110" s="4"/>
    </row>
    <row r="111" spans="1:18" x14ac:dyDescent="0.2">
      <c r="D111" s="16"/>
      <c r="E111" s="16"/>
      <c r="G111" s="17"/>
      <c r="H111" s="17"/>
      <c r="I111" s="16"/>
      <c r="J111" s="17"/>
      <c r="K111" s="16"/>
      <c r="M111" s="75"/>
      <c r="N111" s="3"/>
      <c r="O111" s="4"/>
    </row>
    <row r="112" spans="1:18" x14ac:dyDescent="0.2">
      <c r="D112" s="16"/>
      <c r="E112" s="16"/>
      <c r="G112" s="17"/>
      <c r="H112" s="17"/>
      <c r="I112" s="16"/>
      <c r="J112" s="17"/>
      <c r="K112" s="16"/>
      <c r="M112" s="75"/>
      <c r="N112" s="3"/>
      <c r="O112" s="4"/>
    </row>
    <row r="113" spans="4:15" x14ac:dyDescent="0.2">
      <c r="D113" s="16"/>
      <c r="E113" s="16"/>
      <c r="G113" s="17"/>
      <c r="H113" s="17"/>
      <c r="I113" s="16"/>
      <c r="J113" s="17"/>
      <c r="K113" s="16"/>
      <c r="M113" s="75"/>
      <c r="N113" s="3"/>
      <c r="O113" s="4"/>
    </row>
    <row r="114" spans="4:15" x14ac:dyDescent="0.2">
      <c r="D114" s="16"/>
      <c r="E114" s="16"/>
      <c r="G114" s="17"/>
      <c r="H114" s="17"/>
      <c r="I114" s="16"/>
      <c r="J114" s="17"/>
      <c r="K114" s="16"/>
      <c r="M114" s="75"/>
      <c r="N114" s="3"/>
      <c r="O114" s="4"/>
    </row>
    <row r="115" spans="4:15" x14ac:dyDescent="0.2">
      <c r="D115" s="16"/>
      <c r="E115" s="16"/>
      <c r="G115" s="17"/>
      <c r="H115" s="17"/>
      <c r="I115" s="16"/>
      <c r="J115" s="17"/>
      <c r="K115" s="16"/>
      <c r="M115" s="75"/>
      <c r="N115" s="3"/>
      <c r="O115" s="4"/>
    </row>
    <row r="116" spans="4:15" x14ac:dyDescent="0.2">
      <c r="D116" s="16"/>
      <c r="E116" s="16"/>
      <c r="G116" s="17"/>
      <c r="H116" s="17"/>
      <c r="I116" s="16"/>
      <c r="J116" s="17"/>
      <c r="K116" s="16"/>
      <c r="M116" s="75"/>
      <c r="N116" s="3"/>
      <c r="O116" s="4"/>
    </row>
    <row r="117" spans="4:15" x14ac:dyDescent="0.2">
      <c r="D117" s="16"/>
      <c r="E117" s="16"/>
      <c r="G117" s="17"/>
      <c r="H117" s="17"/>
      <c r="I117" s="16"/>
      <c r="J117" s="17"/>
      <c r="K117" s="16"/>
      <c r="M117" s="74"/>
      <c r="N117" s="75"/>
    </row>
    <row r="118" spans="4:15" x14ac:dyDescent="0.2">
      <c r="D118" s="16"/>
      <c r="E118" s="16"/>
      <c r="G118" s="17"/>
      <c r="H118" s="17"/>
      <c r="I118" s="16"/>
      <c r="J118" s="17"/>
      <c r="K118" s="16"/>
      <c r="M118" s="74"/>
      <c r="N118" s="75"/>
    </row>
    <row r="119" spans="4:15" x14ac:dyDescent="0.2">
      <c r="D119" s="16"/>
      <c r="E119" s="16"/>
      <c r="G119" s="17"/>
      <c r="H119" s="17"/>
      <c r="I119" s="16"/>
      <c r="J119" s="17"/>
      <c r="K119" s="16"/>
      <c r="M119" s="74"/>
      <c r="N119" s="75"/>
    </row>
    <row r="120" spans="4:15" x14ac:dyDescent="0.2">
      <c r="D120" s="16"/>
      <c r="E120" s="16"/>
      <c r="G120" s="17"/>
      <c r="H120" s="17"/>
      <c r="I120" s="16"/>
      <c r="J120" s="17"/>
      <c r="K120" s="16"/>
      <c r="M120" s="74"/>
      <c r="N120" s="75"/>
    </row>
    <row r="121" spans="4:15" x14ac:dyDescent="0.2">
      <c r="D121" s="16"/>
      <c r="E121" s="16"/>
      <c r="G121" s="17"/>
      <c r="H121" s="17"/>
      <c r="I121" s="16"/>
      <c r="J121" s="17"/>
      <c r="K121" s="16"/>
      <c r="M121" s="74"/>
      <c r="N121" s="75"/>
    </row>
    <row r="122" spans="4:15" x14ac:dyDescent="0.2">
      <c r="D122" s="16"/>
      <c r="E122" s="16"/>
      <c r="G122" s="17"/>
      <c r="H122" s="17"/>
      <c r="I122" s="16"/>
      <c r="J122" s="17"/>
      <c r="K122" s="16"/>
      <c r="M122" s="74"/>
      <c r="N122" s="75"/>
    </row>
    <row r="123" spans="4:15" x14ac:dyDescent="0.2">
      <c r="D123" s="16"/>
      <c r="E123" s="16"/>
      <c r="G123" s="17"/>
      <c r="H123" s="17"/>
      <c r="I123" s="16"/>
      <c r="J123" s="17"/>
      <c r="K123" s="16"/>
      <c r="M123" s="74"/>
      <c r="N123" s="75"/>
    </row>
    <row r="124" spans="4:15" x14ac:dyDescent="0.2">
      <c r="D124" s="16"/>
      <c r="E124" s="16"/>
      <c r="G124" s="17"/>
      <c r="H124" s="17"/>
      <c r="I124" s="16"/>
      <c r="J124" s="17"/>
      <c r="K124" s="16"/>
      <c r="M124" s="74"/>
      <c r="N124" s="75"/>
    </row>
    <row r="125" spans="4:15" x14ac:dyDescent="0.2">
      <c r="D125" s="16"/>
      <c r="E125" s="16"/>
      <c r="G125" s="17"/>
      <c r="H125" s="17"/>
      <c r="I125" s="16"/>
      <c r="J125" s="17"/>
      <c r="K125" s="16"/>
      <c r="M125" s="74"/>
      <c r="N125" s="75"/>
    </row>
    <row r="126" spans="4:15" x14ac:dyDescent="0.2">
      <c r="D126" s="16"/>
      <c r="E126" s="16"/>
      <c r="G126" s="17"/>
      <c r="H126" s="17"/>
      <c r="I126" s="16"/>
      <c r="J126" s="17"/>
      <c r="K126" s="16"/>
      <c r="M126" s="74"/>
      <c r="N126" s="75"/>
    </row>
    <row r="127" spans="4:15" x14ac:dyDescent="0.2">
      <c r="D127" s="16"/>
      <c r="E127" s="16"/>
      <c r="G127" s="17"/>
      <c r="H127" s="17"/>
      <c r="I127" s="16"/>
      <c r="J127" s="17"/>
      <c r="K127" s="16"/>
      <c r="M127" s="74"/>
      <c r="N127" s="75"/>
    </row>
    <row r="128" spans="4:15" x14ac:dyDescent="0.2">
      <c r="D128" s="16"/>
      <c r="E128" s="16"/>
      <c r="G128" s="17"/>
      <c r="H128" s="17"/>
      <c r="I128" s="16"/>
      <c r="J128" s="17"/>
      <c r="K128" s="16"/>
      <c r="M128" s="74"/>
      <c r="N128" s="75"/>
    </row>
    <row r="129" spans="4:14" x14ac:dyDescent="0.2">
      <c r="D129" s="16"/>
      <c r="E129" s="16"/>
      <c r="G129" s="17"/>
      <c r="H129" s="17"/>
      <c r="I129" s="16"/>
      <c r="J129" s="17"/>
      <c r="K129" s="16"/>
      <c r="M129" s="74"/>
      <c r="N129" s="75"/>
    </row>
    <row r="130" spans="4:14" x14ac:dyDescent="0.2">
      <c r="D130" s="16"/>
      <c r="E130" s="16"/>
      <c r="G130" s="17"/>
      <c r="H130" s="17"/>
      <c r="I130" s="16"/>
      <c r="J130" s="17"/>
      <c r="K130" s="16"/>
      <c r="M130" s="74"/>
      <c r="N130" s="75"/>
    </row>
    <row r="131" spans="4:14" x14ac:dyDescent="0.2">
      <c r="D131" s="16"/>
      <c r="E131" s="16"/>
      <c r="G131" s="17"/>
      <c r="H131" s="17"/>
      <c r="I131" s="16"/>
      <c r="J131" s="17"/>
      <c r="K131" s="16"/>
      <c r="M131" s="74"/>
      <c r="N131" s="75"/>
    </row>
    <row r="132" spans="4:14" x14ac:dyDescent="0.2">
      <c r="M132" s="74"/>
      <c r="N132" s="75"/>
    </row>
    <row r="133" spans="4:14" x14ac:dyDescent="0.2">
      <c r="M133" s="74"/>
      <c r="N133" s="75"/>
    </row>
    <row r="134" spans="4:14" x14ac:dyDescent="0.2">
      <c r="M134" s="74"/>
      <c r="N134" s="75"/>
    </row>
    <row r="135" spans="4:14" x14ac:dyDescent="0.2">
      <c r="I135" s="5"/>
      <c r="K135" s="5"/>
      <c r="M135" s="74"/>
      <c r="N135" s="75"/>
    </row>
    <row r="136" spans="4:14" x14ac:dyDescent="0.2">
      <c r="M136" s="74"/>
      <c r="N136" s="75"/>
    </row>
    <row r="137" spans="4:14" x14ac:dyDescent="0.2">
      <c r="I137" s="21"/>
      <c r="K137" s="21"/>
      <c r="M137" s="74"/>
      <c r="N137" s="75"/>
    </row>
    <row r="138" spans="4:14" x14ac:dyDescent="0.2">
      <c r="I138" s="19"/>
      <c r="K138" s="19"/>
      <c r="M138" s="74"/>
      <c r="N138" s="75"/>
    </row>
    <row r="139" spans="4:14" x14ac:dyDescent="0.2">
      <c r="M139" s="74"/>
      <c r="N139" s="76"/>
    </row>
    <row r="140" spans="4:14" x14ac:dyDescent="0.2">
      <c r="M140" s="74"/>
      <c r="N140" s="75"/>
    </row>
    <row r="141" spans="4:14" x14ac:dyDescent="0.2">
      <c r="M141" s="74"/>
      <c r="N141" s="77"/>
    </row>
    <row r="142" spans="4:14" x14ac:dyDescent="0.2">
      <c r="M142" s="74"/>
      <c r="N142" s="78"/>
    </row>
    <row r="143" spans="4:14" x14ac:dyDescent="0.2">
      <c r="N143" s="20"/>
    </row>
    <row r="144" spans="4:14" x14ac:dyDescent="0.2">
      <c r="N144" s="18"/>
    </row>
  </sheetData>
  <mergeCells count="2">
    <mergeCell ref="P1:S1"/>
    <mergeCell ref="M6:N6"/>
  </mergeCells>
  <phoneticPr fontId="13" type="noConversion"/>
  <printOptions gridLines="1"/>
  <pageMargins left="0.78740157499999996" right="0.78740157499999996" top="0.984251969" bottom="0.984251969" header="0.5" footer="0.5"/>
  <pageSetup paperSize="9" orientation="portrait" verticalDpi="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3015620-B0B8-44D2-8341-D51F9E37C088}">
          <x14:formula1>
            <xm:f>Beginn!$C$3:$C$8</xm:f>
          </x14:formula1>
          <xm:sqref>G7:G100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5">
    <tabColor rgb="FFFFC000"/>
  </sheetPr>
  <dimension ref="A1:T144"/>
  <sheetViews>
    <sheetView zoomScaleNormal="100" workbookViewId="0">
      <selection activeCell="G9" sqref="G9"/>
    </sheetView>
  </sheetViews>
  <sheetFormatPr baseColWidth="10" defaultRowHeight="12.75" x14ac:dyDescent="0.2"/>
  <cols>
    <col min="1" max="1" width="6.7109375" style="2" customWidth="1"/>
    <col min="2" max="2" width="3.7109375" style="3" customWidth="1"/>
    <col min="3" max="3" width="10.140625" style="4" customWidth="1"/>
    <col min="4" max="5" width="7.7109375" style="4" customWidth="1"/>
    <col min="6" max="6" width="7.7109375" style="48" customWidth="1"/>
    <col min="7" max="7" width="7.5703125" style="5" customWidth="1"/>
    <col min="8" max="8" width="26.42578125" style="5" customWidth="1"/>
    <col min="9" max="9" width="8.140625" style="4" customWidth="1"/>
    <col min="10" max="10" width="1.85546875" style="5" customWidth="1"/>
    <col min="11" max="11" width="8.140625" style="4" customWidth="1"/>
    <col min="12" max="12" width="7.5703125" style="4" customWidth="1"/>
    <col min="13" max="13" width="9.28515625" style="3" customWidth="1"/>
    <col min="14" max="14" width="8" style="4" customWidth="1"/>
    <col min="15" max="15" width="15.7109375" style="3" customWidth="1"/>
    <col min="16" max="17" width="11.42578125" style="4"/>
    <col min="18" max="18" width="9" style="4" customWidth="1"/>
    <col min="19" max="19" width="8" style="4" customWidth="1"/>
    <col min="20" max="20" width="7.7109375" style="4" customWidth="1"/>
    <col min="21" max="16384" width="11.42578125" style="4"/>
  </cols>
  <sheetData>
    <row r="1" spans="1:20" x14ac:dyDescent="0.2">
      <c r="M1" s="4"/>
      <c r="N1" s="3"/>
      <c r="P1" s="228">
        <f>C2</f>
        <v>2013</v>
      </c>
      <c r="Q1" s="228"/>
      <c r="R1" s="228"/>
      <c r="S1" s="228"/>
      <c r="T1" s="3"/>
    </row>
    <row r="2" spans="1:20" ht="23.25" x14ac:dyDescent="0.35">
      <c r="C2" s="6">
        <v>2013</v>
      </c>
      <c r="M2" s="4"/>
      <c r="N2" s="3"/>
      <c r="P2" s="32" t="s">
        <v>9</v>
      </c>
      <c r="Q2" s="32"/>
      <c r="R2" s="33" t="s">
        <v>1</v>
      </c>
      <c r="S2" s="33"/>
      <c r="T2" s="3"/>
    </row>
    <row r="3" spans="1:20" x14ac:dyDescent="0.2">
      <c r="M3" s="4"/>
      <c r="N3" s="3"/>
      <c r="P3" s="32" t="s">
        <v>11</v>
      </c>
      <c r="Q3" s="32" t="s">
        <v>61</v>
      </c>
      <c r="R3" s="33" t="s">
        <v>11</v>
      </c>
      <c r="S3" s="33" t="s">
        <v>61</v>
      </c>
      <c r="T3" s="3"/>
    </row>
    <row r="4" spans="1:20" x14ac:dyDescent="0.2">
      <c r="A4" s="129"/>
      <c r="B4" s="8" t="s">
        <v>2</v>
      </c>
      <c r="C4" s="9" t="s">
        <v>3</v>
      </c>
      <c r="D4" s="9" t="s">
        <v>4</v>
      </c>
      <c r="E4" s="9" t="s">
        <v>5</v>
      </c>
      <c r="F4" s="49" t="s">
        <v>6</v>
      </c>
      <c r="G4" s="9" t="s">
        <v>8</v>
      </c>
      <c r="H4" s="9" t="s">
        <v>41</v>
      </c>
      <c r="I4" s="9" t="s">
        <v>7</v>
      </c>
      <c r="J4" s="9"/>
      <c r="K4" s="9" t="s">
        <v>1</v>
      </c>
      <c r="L4" s="10" t="s">
        <v>9</v>
      </c>
      <c r="M4" s="9" t="s">
        <v>1</v>
      </c>
      <c r="N4" s="95" t="s">
        <v>9</v>
      </c>
      <c r="P4" s="34">
        <f>COUNT(A7:A100)</f>
        <v>0</v>
      </c>
      <c r="Q4" s="134">
        <f>M101+N101</f>
        <v>0</v>
      </c>
      <c r="R4" s="35">
        <f>COUNTIF(G7:G100,"GUV")</f>
        <v>0</v>
      </c>
      <c r="S4" s="135">
        <f>M101</f>
        <v>0</v>
      </c>
      <c r="T4" s="3"/>
    </row>
    <row r="5" spans="1:20" x14ac:dyDescent="0.2">
      <c r="A5" s="11"/>
      <c r="B5" s="12"/>
      <c r="C5" s="5"/>
      <c r="D5" s="5"/>
      <c r="E5" s="5"/>
      <c r="F5" s="50"/>
      <c r="I5" s="5"/>
      <c r="K5" s="13" t="s">
        <v>61</v>
      </c>
      <c r="L5" s="13" t="s">
        <v>61</v>
      </c>
      <c r="M5" s="128"/>
      <c r="N5" s="15"/>
      <c r="P5" s="15"/>
      <c r="Q5" s="15"/>
      <c r="R5" s="15"/>
      <c r="S5" s="15"/>
      <c r="T5" s="15"/>
    </row>
    <row r="6" spans="1:20" x14ac:dyDescent="0.2">
      <c r="K6" s="131">
        <f>'2012'!$K$101</f>
        <v>0</v>
      </c>
      <c r="L6" s="131">
        <f>'2012'!$L$101</f>
        <v>0</v>
      </c>
      <c r="M6" s="229">
        <f>C2</f>
        <v>2013</v>
      </c>
      <c r="N6" s="229"/>
      <c r="P6" s="3"/>
      <c r="Q6" s="3"/>
      <c r="R6" s="3"/>
      <c r="S6" s="3"/>
      <c r="T6" s="3"/>
    </row>
    <row r="7" spans="1:20" x14ac:dyDescent="0.2">
      <c r="A7" s="116"/>
      <c r="B7" s="90"/>
      <c r="C7" s="51"/>
      <c r="D7" s="165"/>
      <c r="E7" s="165"/>
      <c r="F7" s="47"/>
      <c r="G7" s="92"/>
      <c r="H7" s="92"/>
      <c r="I7" s="130">
        <f>IF(E7&gt;0,E7-D7,0)</f>
        <v>0</v>
      </c>
      <c r="J7" s="87"/>
      <c r="K7" s="130">
        <f>IF(G7="GUV",K6+I7,K6)</f>
        <v>0</v>
      </c>
      <c r="L7" s="130">
        <f>L6+I7</f>
        <v>0</v>
      </c>
      <c r="M7" s="130" t="str">
        <f>IF(G7="GUV",I7," ")</f>
        <v xml:space="preserve"> </v>
      </c>
      <c r="N7" s="130">
        <f>IF(G7="GUV"," ",I7)</f>
        <v>0</v>
      </c>
    </row>
    <row r="8" spans="1:20" x14ac:dyDescent="0.2">
      <c r="A8" s="116"/>
      <c r="B8" s="90"/>
      <c r="C8" s="51"/>
      <c r="D8" s="165"/>
      <c r="E8" s="165"/>
      <c r="F8" s="47"/>
      <c r="G8" s="92"/>
      <c r="H8" s="93"/>
      <c r="I8" s="130">
        <f t="shared" ref="I8:I71" si="0">IF(E8&gt;0,E8-D8,0)</f>
        <v>0</v>
      </c>
      <c r="J8" s="88"/>
      <c r="K8" s="130">
        <f t="shared" ref="K8:K71" si="1">IF(G8="GUV",K7+I8,K7)</f>
        <v>0</v>
      </c>
      <c r="L8" s="130">
        <f t="shared" ref="L8:L71" si="2">L7+I8</f>
        <v>0</v>
      </c>
      <c r="M8" s="130" t="str">
        <f t="shared" ref="M8:M71" si="3">IF(G8="GUV",I8," ")</f>
        <v xml:space="preserve"> </v>
      </c>
      <c r="N8" s="130">
        <f t="shared" ref="N8:N71" si="4">IF(G8="GUV"," ",I8)</f>
        <v>0</v>
      </c>
    </row>
    <row r="9" spans="1:20" x14ac:dyDescent="0.2">
      <c r="A9" s="116"/>
      <c r="B9" s="90"/>
      <c r="C9" s="51"/>
      <c r="D9" s="165"/>
      <c r="E9" s="165"/>
      <c r="F9" s="47"/>
      <c r="G9" s="92"/>
      <c r="H9" s="93"/>
      <c r="I9" s="130">
        <f t="shared" si="0"/>
        <v>0</v>
      </c>
      <c r="J9" s="88"/>
      <c r="K9" s="130">
        <f t="shared" si="1"/>
        <v>0</v>
      </c>
      <c r="L9" s="130">
        <f t="shared" si="2"/>
        <v>0</v>
      </c>
      <c r="M9" s="130" t="str">
        <f t="shared" si="3"/>
        <v xml:space="preserve"> </v>
      </c>
      <c r="N9" s="130">
        <f t="shared" si="4"/>
        <v>0</v>
      </c>
    </row>
    <row r="10" spans="1:20" x14ac:dyDescent="0.2">
      <c r="A10" s="116"/>
      <c r="B10" s="90"/>
      <c r="C10" s="51"/>
      <c r="D10" s="165"/>
      <c r="E10" s="165"/>
      <c r="F10" s="47"/>
      <c r="G10" s="92"/>
      <c r="H10" s="93"/>
      <c r="I10" s="130">
        <f t="shared" si="0"/>
        <v>0</v>
      </c>
      <c r="J10" s="88"/>
      <c r="K10" s="130">
        <f t="shared" si="1"/>
        <v>0</v>
      </c>
      <c r="L10" s="130">
        <f t="shared" si="2"/>
        <v>0</v>
      </c>
      <c r="M10" s="130" t="str">
        <f t="shared" si="3"/>
        <v xml:space="preserve"> </v>
      </c>
      <c r="N10" s="130">
        <f t="shared" si="4"/>
        <v>0</v>
      </c>
    </row>
    <row r="11" spans="1:20" x14ac:dyDescent="0.2">
      <c r="A11" s="116"/>
      <c r="B11" s="90"/>
      <c r="C11" s="51"/>
      <c r="D11" s="165"/>
      <c r="E11" s="165"/>
      <c r="F11" s="47"/>
      <c r="G11" s="92"/>
      <c r="H11" s="93"/>
      <c r="I11" s="130">
        <f t="shared" si="0"/>
        <v>0</v>
      </c>
      <c r="J11" s="88"/>
      <c r="K11" s="130">
        <f t="shared" si="1"/>
        <v>0</v>
      </c>
      <c r="L11" s="130">
        <f t="shared" si="2"/>
        <v>0</v>
      </c>
      <c r="M11" s="130" t="str">
        <f t="shared" si="3"/>
        <v xml:space="preserve"> </v>
      </c>
      <c r="N11" s="130">
        <f t="shared" si="4"/>
        <v>0</v>
      </c>
    </row>
    <row r="12" spans="1:20" x14ac:dyDescent="0.2">
      <c r="A12" s="116"/>
      <c r="B12" s="90"/>
      <c r="C12" s="51"/>
      <c r="D12" s="165"/>
      <c r="E12" s="165"/>
      <c r="F12" s="47"/>
      <c r="G12" s="92"/>
      <c r="H12" s="93"/>
      <c r="I12" s="130">
        <f t="shared" si="0"/>
        <v>0</v>
      </c>
      <c r="J12" s="88"/>
      <c r="K12" s="130">
        <f t="shared" si="1"/>
        <v>0</v>
      </c>
      <c r="L12" s="130">
        <f t="shared" si="2"/>
        <v>0</v>
      </c>
      <c r="M12" s="130" t="str">
        <f t="shared" si="3"/>
        <v xml:space="preserve"> </v>
      </c>
      <c r="N12" s="130">
        <f t="shared" si="4"/>
        <v>0</v>
      </c>
    </row>
    <row r="13" spans="1:20" x14ac:dyDescent="0.2">
      <c r="A13" s="116"/>
      <c r="B13" s="90"/>
      <c r="C13" s="51"/>
      <c r="D13" s="165"/>
      <c r="E13" s="165"/>
      <c r="F13" s="47"/>
      <c r="G13" s="92"/>
      <c r="H13" s="93"/>
      <c r="I13" s="130">
        <f t="shared" si="0"/>
        <v>0</v>
      </c>
      <c r="J13" s="88"/>
      <c r="K13" s="130">
        <f t="shared" si="1"/>
        <v>0</v>
      </c>
      <c r="L13" s="130">
        <f t="shared" si="2"/>
        <v>0</v>
      </c>
      <c r="M13" s="130" t="str">
        <f t="shared" si="3"/>
        <v xml:space="preserve"> </v>
      </c>
      <c r="N13" s="130">
        <f t="shared" si="4"/>
        <v>0</v>
      </c>
      <c r="Q13" s="75"/>
    </row>
    <row r="14" spans="1:20" x14ac:dyDescent="0.2">
      <c r="A14" s="116"/>
      <c r="B14" s="90"/>
      <c r="C14" s="51"/>
      <c r="D14" s="165"/>
      <c r="E14" s="165"/>
      <c r="F14" s="47"/>
      <c r="G14" s="92"/>
      <c r="H14" s="93"/>
      <c r="I14" s="130">
        <f t="shared" si="0"/>
        <v>0</v>
      </c>
      <c r="J14" s="88"/>
      <c r="K14" s="130">
        <f t="shared" si="1"/>
        <v>0</v>
      </c>
      <c r="L14" s="130">
        <f t="shared" si="2"/>
        <v>0</v>
      </c>
      <c r="M14" s="130" t="str">
        <f t="shared" si="3"/>
        <v xml:space="preserve"> </v>
      </c>
      <c r="N14" s="130">
        <f t="shared" si="4"/>
        <v>0</v>
      </c>
    </row>
    <row r="15" spans="1:20" x14ac:dyDescent="0.2">
      <c r="A15" s="116"/>
      <c r="B15" s="90"/>
      <c r="C15" s="51"/>
      <c r="D15" s="52"/>
      <c r="E15" s="52"/>
      <c r="F15" s="47"/>
      <c r="G15" s="92"/>
      <c r="H15" s="93"/>
      <c r="I15" s="130">
        <f t="shared" si="0"/>
        <v>0</v>
      </c>
      <c r="J15" s="88"/>
      <c r="K15" s="130">
        <f t="shared" si="1"/>
        <v>0</v>
      </c>
      <c r="L15" s="130">
        <f t="shared" si="2"/>
        <v>0</v>
      </c>
      <c r="M15" s="130" t="str">
        <f t="shared" si="3"/>
        <v xml:space="preserve"> </v>
      </c>
      <c r="N15" s="130">
        <f t="shared" si="4"/>
        <v>0</v>
      </c>
    </row>
    <row r="16" spans="1:20" x14ac:dyDescent="0.2">
      <c r="A16" s="116"/>
      <c r="B16" s="90"/>
      <c r="C16" s="51"/>
      <c r="D16" s="52"/>
      <c r="E16" s="52"/>
      <c r="F16" s="47"/>
      <c r="G16" s="92"/>
      <c r="H16" s="93"/>
      <c r="I16" s="130">
        <f t="shared" si="0"/>
        <v>0</v>
      </c>
      <c r="J16" s="88"/>
      <c r="K16" s="130">
        <f t="shared" si="1"/>
        <v>0</v>
      </c>
      <c r="L16" s="130">
        <f t="shared" si="2"/>
        <v>0</v>
      </c>
      <c r="M16" s="130" t="str">
        <f t="shared" si="3"/>
        <v xml:space="preserve"> </v>
      </c>
      <c r="N16" s="130">
        <f t="shared" si="4"/>
        <v>0</v>
      </c>
    </row>
    <row r="17" spans="1:15" x14ac:dyDescent="0.2">
      <c r="A17" s="116"/>
      <c r="B17" s="90"/>
      <c r="C17" s="51"/>
      <c r="D17" s="52"/>
      <c r="E17" s="52"/>
      <c r="F17" s="47"/>
      <c r="G17" s="92"/>
      <c r="H17" s="93"/>
      <c r="I17" s="130">
        <f t="shared" si="0"/>
        <v>0</v>
      </c>
      <c r="J17" s="88"/>
      <c r="K17" s="130">
        <f t="shared" si="1"/>
        <v>0</v>
      </c>
      <c r="L17" s="130">
        <f t="shared" si="2"/>
        <v>0</v>
      </c>
      <c r="M17" s="130" t="str">
        <f t="shared" si="3"/>
        <v xml:space="preserve"> </v>
      </c>
      <c r="N17" s="130">
        <f t="shared" si="4"/>
        <v>0</v>
      </c>
    </row>
    <row r="18" spans="1:15" x14ac:dyDescent="0.2">
      <c r="A18" s="116"/>
      <c r="B18" s="90"/>
      <c r="C18" s="51"/>
      <c r="D18" s="52"/>
      <c r="E18" s="52"/>
      <c r="F18" s="47"/>
      <c r="G18" s="92"/>
      <c r="H18" s="93"/>
      <c r="I18" s="130">
        <f t="shared" si="0"/>
        <v>0</v>
      </c>
      <c r="J18" s="88"/>
      <c r="K18" s="130">
        <f t="shared" si="1"/>
        <v>0</v>
      </c>
      <c r="L18" s="130">
        <f t="shared" si="2"/>
        <v>0</v>
      </c>
      <c r="M18" s="130" t="str">
        <f t="shared" si="3"/>
        <v xml:space="preserve"> </v>
      </c>
      <c r="N18" s="130">
        <f t="shared" si="4"/>
        <v>0</v>
      </c>
    </row>
    <row r="19" spans="1:15" x14ac:dyDescent="0.2">
      <c r="A19" s="116"/>
      <c r="B19" s="90"/>
      <c r="C19" s="51"/>
      <c r="D19" s="52"/>
      <c r="E19" s="52"/>
      <c r="F19" s="47"/>
      <c r="G19" s="92"/>
      <c r="H19" s="93"/>
      <c r="I19" s="130">
        <f t="shared" si="0"/>
        <v>0</v>
      </c>
      <c r="J19" s="88"/>
      <c r="K19" s="130">
        <f t="shared" si="1"/>
        <v>0</v>
      </c>
      <c r="L19" s="130">
        <f t="shared" si="2"/>
        <v>0</v>
      </c>
      <c r="M19" s="130" t="str">
        <f t="shared" si="3"/>
        <v xml:space="preserve"> </v>
      </c>
      <c r="N19" s="130">
        <f t="shared" si="4"/>
        <v>0</v>
      </c>
    </row>
    <row r="20" spans="1:15" x14ac:dyDescent="0.2">
      <c r="A20" s="116"/>
      <c r="B20" s="90"/>
      <c r="C20" s="51"/>
      <c r="D20" s="52"/>
      <c r="E20" s="52"/>
      <c r="F20" s="47"/>
      <c r="G20" s="92"/>
      <c r="H20" s="93"/>
      <c r="I20" s="130">
        <f t="shared" si="0"/>
        <v>0</v>
      </c>
      <c r="J20" s="88"/>
      <c r="K20" s="130">
        <f t="shared" si="1"/>
        <v>0</v>
      </c>
      <c r="L20" s="130">
        <f t="shared" si="2"/>
        <v>0</v>
      </c>
      <c r="M20" s="130" t="str">
        <f t="shared" si="3"/>
        <v xml:space="preserve"> </v>
      </c>
      <c r="N20" s="130">
        <f t="shared" si="4"/>
        <v>0</v>
      </c>
    </row>
    <row r="21" spans="1:15" x14ac:dyDescent="0.2">
      <c r="A21" s="116"/>
      <c r="B21" s="90"/>
      <c r="C21" s="51"/>
      <c r="D21" s="52"/>
      <c r="E21" s="52"/>
      <c r="F21" s="47"/>
      <c r="G21" s="92"/>
      <c r="H21" s="93"/>
      <c r="I21" s="130">
        <f t="shared" si="0"/>
        <v>0</v>
      </c>
      <c r="J21" s="88"/>
      <c r="K21" s="130">
        <f t="shared" si="1"/>
        <v>0</v>
      </c>
      <c r="L21" s="130">
        <f t="shared" si="2"/>
        <v>0</v>
      </c>
      <c r="M21" s="130" t="str">
        <f t="shared" si="3"/>
        <v xml:space="preserve"> </v>
      </c>
      <c r="N21" s="130">
        <f t="shared" si="4"/>
        <v>0</v>
      </c>
    </row>
    <row r="22" spans="1:15" x14ac:dyDescent="0.2">
      <c r="A22" s="116"/>
      <c r="B22" s="90"/>
      <c r="C22" s="51"/>
      <c r="D22" s="52"/>
      <c r="E22" s="52"/>
      <c r="F22" s="47"/>
      <c r="G22" s="92"/>
      <c r="H22" s="93"/>
      <c r="I22" s="130">
        <f t="shared" si="0"/>
        <v>0</v>
      </c>
      <c r="J22" s="88"/>
      <c r="K22" s="130">
        <f t="shared" si="1"/>
        <v>0</v>
      </c>
      <c r="L22" s="130">
        <f t="shared" si="2"/>
        <v>0</v>
      </c>
      <c r="M22" s="130" t="str">
        <f t="shared" si="3"/>
        <v xml:space="preserve"> </v>
      </c>
      <c r="N22" s="130">
        <f t="shared" si="4"/>
        <v>0</v>
      </c>
    </row>
    <row r="23" spans="1:15" x14ac:dyDescent="0.2">
      <c r="A23" s="116"/>
      <c r="B23" s="90"/>
      <c r="C23" s="51"/>
      <c r="D23" s="52"/>
      <c r="E23" s="52"/>
      <c r="F23" s="47"/>
      <c r="G23" s="92"/>
      <c r="H23" s="93"/>
      <c r="I23" s="130">
        <f t="shared" si="0"/>
        <v>0</v>
      </c>
      <c r="J23" s="88"/>
      <c r="K23" s="130">
        <f t="shared" si="1"/>
        <v>0</v>
      </c>
      <c r="L23" s="130">
        <f t="shared" si="2"/>
        <v>0</v>
      </c>
      <c r="M23" s="130" t="str">
        <f t="shared" si="3"/>
        <v xml:space="preserve"> </v>
      </c>
      <c r="N23" s="130">
        <f t="shared" si="4"/>
        <v>0</v>
      </c>
      <c r="O23" s="4"/>
    </row>
    <row r="24" spans="1:15" x14ac:dyDescent="0.2">
      <c r="A24" s="116"/>
      <c r="B24" s="90"/>
      <c r="C24" s="51"/>
      <c r="D24" s="52"/>
      <c r="E24" s="52"/>
      <c r="F24" s="47"/>
      <c r="G24" s="92"/>
      <c r="H24" s="93"/>
      <c r="I24" s="130">
        <f t="shared" si="0"/>
        <v>0</v>
      </c>
      <c r="J24" s="88"/>
      <c r="K24" s="130">
        <f t="shared" si="1"/>
        <v>0</v>
      </c>
      <c r="L24" s="130">
        <f t="shared" si="2"/>
        <v>0</v>
      </c>
      <c r="M24" s="130" t="str">
        <f t="shared" si="3"/>
        <v xml:space="preserve"> </v>
      </c>
      <c r="N24" s="130">
        <f t="shared" si="4"/>
        <v>0</v>
      </c>
      <c r="O24" s="4"/>
    </row>
    <row r="25" spans="1:15" x14ac:dyDescent="0.2">
      <c r="A25" s="116"/>
      <c r="B25" s="90"/>
      <c r="C25" s="51"/>
      <c r="D25" s="52"/>
      <c r="E25" s="52"/>
      <c r="F25" s="47"/>
      <c r="G25" s="92"/>
      <c r="H25" s="93"/>
      <c r="I25" s="130">
        <f t="shared" si="0"/>
        <v>0</v>
      </c>
      <c r="J25" s="88"/>
      <c r="K25" s="130">
        <f t="shared" si="1"/>
        <v>0</v>
      </c>
      <c r="L25" s="130">
        <f t="shared" si="2"/>
        <v>0</v>
      </c>
      <c r="M25" s="130" t="str">
        <f t="shared" si="3"/>
        <v xml:space="preserve"> </v>
      </c>
      <c r="N25" s="130">
        <f t="shared" si="4"/>
        <v>0</v>
      </c>
      <c r="O25" s="4"/>
    </row>
    <row r="26" spans="1:15" x14ac:dyDescent="0.2">
      <c r="A26" s="116"/>
      <c r="B26" s="90"/>
      <c r="C26" s="51"/>
      <c r="D26" s="52"/>
      <c r="E26" s="52"/>
      <c r="F26" s="47"/>
      <c r="G26" s="92"/>
      <c r="H26" s="93"/>
      <c r="I26" s="130">
        <f t="shared" si="0"/>
        <v>0</v>
      </c>
      <c r="J26" s="88"/>
      <c r="K26" s="130">
        <f t="shared" si="1"/>
        <v>0</v>
      </c>
      <c r="L26" s="130">
        <f t="shared" si="2"/>
        <v>0</v>
      </c>
      <c r="M26" s="130" t="str">
        <f t="shared" si="3"/>
        <v xml:space="preserve"> </v>
      </c>
      <c r="N26" s="130">
        <f t="shared" si="4"/>
        <v>0</v>
      </c>
      <c r="O26" s="4"/>
    </row>
    <row r="27" spans="1:15" x14ac:dyDescent="0.2">
      <c r="A27" s="116"/>
      <c r="B27" s="90"/>
      <c r="C27" s="51"/>
      <c r="D27" s="52"/>
      <c r="E27" s="52"/>
      <c r="F27" s="47"/>
      <c r="G27" s="92"/>
      <c r="H27" s="93"/>
      <c r="I27" s="130">
        <f t="shared" si="0"/>
        <v>0</v>
      </c>
      <c r="J27" s="88"/>
      <c r="K27" s="130">
        <f t="shared" si="1"/>
        <v>0</v>
      </c>
      <c r="L27" s="130">
        <f t="shared" si="2"/>
        <v>0</v>
      </c>
      <c r="M27" s="130" t="str">
        <f t="shared" si="3"/>
        <v xml:space="preserve"> </v>
      </c>
      <c r="N27" s="130">
        <f t="shared" si="4"/>
        <v>0</v>
      </c>
      <c r="O27" s="4"/>
    </row>
    <row r="28" spans="1:15" x14ac:dyDescent="0.2">
      <c r="A28" s="116"/>
      <c r="B28" s="90"/>
      <c r="C28" s="51"/>
      <c r="D28" s="52"/>
      <c r="E28" s="52"/>
      <c r="F28" s="47"/>
      <c r="G28" s="92"/>
      <c r="H28" s="94"/>
      <c r="I28" s="130">
        <f t="shared" si="0"/>
        <v>0</v>
      </c>
      <c r="J28" s="89"/>
      <c r="K28" s="130">
        <f t="shared" si="1"/>
        <v>0</v>
      </c>
      <c r="L28" s="130">
        <f t="shared" si="2"/>
        <v>0</v>
      </c>
      <c r="M28" s="130" t="str">
        <f t="shared" si="3"/>
        <v xml:space="preserve"> </v>
      </c>
      <c r="N28" s="130">
        <f t="shared" si="4"/>
        <v>0</v>
      </c>
      <c r="O28" s="21"/>
    </row>
    <row r="29" spans="1:15" x14ac:dyDescent="0.2">
      <c r="A29" s="116"/>
      <c r="B29" s="90"/>
      <c r="C29" s="51"/>
      <c r="D29" s="52"/>
      <c r="E29" s="52"/>
      <c r="F29" s="47"/>
      <c r="G29" s="92"/>
      <c r="H29" s="94"/>
      <c r="I29" s="130">
        <f t="shared" si="0"/>
        <v>0</v>
      </c>
      <c r="J29" s="89"/>
      <c r="K29" s="130">
        <f t="shared" si="1"/>
        <v>0</v>
      </c>
      <c r="L29" s="130">
        <f t="shared" si="2"/>
        <v>0</v>
      </c>
      <c r="M29" s="130" t="str">
        <f t="shared" si="3"/>
        <v xml:space="preserve"> </v>
      </c>
      <c r="N29" s="130">
        <f t="shared" si="4"/>
        <v>0</v>
      </c>
      <c r="O29" s="21"/>
    </row>
    <row r="30" spans="1:15" x14ac:dyDescent="0.2">
      <c r="A30" s="116"/>
      <c r="B30" s="90"/>
      <c r="C30" s="51"/>
      <c r="D30" s="52"/>
      <c r="E30" s="52"/>
      <c r="F30" s="47"/>
      <c r="G30" s="92"/>
      <c r="H30" s="94"/>
      <c r="I30" s="130">
        <f t="shared" si="0"/>
        <v>0</v>
      </c>
      <c r="J30" s="89"/>
      <c r="K30" s="130">
        <f t="shared" si="1"/>
        <v>0</v>
      </c>
      <c r="L30" s="130">
        <f t="shared" si="2"/>
        <v>0</v>
      </c>
      <c r="M30" s="130" t="str">
        <f t="shared" si="3"/>
        <v xml:space="preserve"> </v>
      </c>
      <c r="N30" s="130">
        <f t="shared" si="4"/>
        <v>0</v>
      </c>
      <c r="O30" s="4"/>
    </row>
    <row r="31" spans="1:15" x14ac:dyDescent="0.2">
      <c r="A31" s="116"/>
      <c r="B31" s="90"/>
      <c r="C31" s="51"/>
      <c r="D31" s="52"/>
      <c r="E31" s="52"/>
      <c r="F31" s="47"/>
      <c r="G31" s="92"/>
      <c r="H31" s="94"/>
      <c r="I31" s="130">
        <f t="shared" si="0"/>
        <v>0</v>
      </c>
      <c r="J31" s="89"/>
      <c r="K31" s="130">
        <f t="shared" si="1"/>
        <v>0</v>
      </c>
      <c r="L31" s="130">
        <f t="shared" si="2"/>
        <v>0</v>
      </c>
      <c r="M31" s="130" t="str">
        <f t="shared" si="3"/>
        <v xml:space="preserve"> </v>
      </c>
      <c r="N31" s="130">
        <f t="shared" si="4"/>
        <v>0</v>
      </c>
      <c r="O31" s="4"/>
    </row>
    <row r="32" spans="1:15" x14ac:dyDescent="0.2">
      <c r="A32" s="116"/>
      <c r="B32" s="90"/>
      <c r="C32" s="51"/>
      <c r="D32" s="52"/>
      <c r="E32" s="52"/>
      <c r="F32" s="47"/>
      <c r="G32" s="92"/>
      <c r="H32" s="94"/>
      <c r="I32" s="130">
        <f t="shared" si="0"/>
        <v>0</v>
      </c>
      <c r="J32" s="89"/>
      <c r="K32" s="130">
        <f t="shared" si="1"/>
        <v>0</v>
      </c>
      <c r="L32" s="130">
        <f t="shared" si="2"/>
        <v>0</v>
      </c>
      <c r="M32" s="130" t="str">
        <f t="shared" si="3"/>
        <v xml:space="preserve"> </v>
      </c>
      <c r="N32" s="130">
        <f t="shared" si="4"/>
        <v>0</v>
      </c>
      <c r="O32" s="4"/>
    </row>
    <row r="33" spans="1:15" x14ac:dyDescent="0.2">
      <c r="A33" s="116"/>
      <c r="B33" s="90"/>
      <c r="C33" s="51"/>
      <c r="D33" s="52"/>
      <c r="E33" s="52"/>
      <c r="F33" s="47"/>
      <c r="G33" s="92"/>
      <c r="H33" s="94"/>
      <c r="I33" s="130">
        <f t="shared" si="0"/>
        <v>0</v>
      </c>
      <c r="J33" s="89"/>
      <c r="K33" s="130">
        <f t="shared" si="1"/>
        <v>0</v>
      </c>
      <c r="L33" s="130">
        <f t="shared" si="2"/>
        <v>0</v>
      </c>
      <c r="M33" s="130" t="str">
        <f t="shared" si="3"/>
        <v xml:space="preserve"> </v>
      </c>
      <c r="N33" s="130">
        <f t="shared" si="4"/>
        <v>0</v>
      </c>
      <c r="O33" s="4"/>
    </row>
    <row r="34" spans="1:15" x14ac:dyDescent="0.2">
      <c r="A34" s="116"/>
      <c r="B34" s="90"/>
      <c r="C34" s="51"/>
      <c r="D34" s="52"/>
      <c r="E34" s="52"/>
      <c r="F34" s="47"/>
      <c r="G34" s="92"/>
      <c r="H34" s="94"/>
      <c r="I34" s="130">
        <f t="shared" si="0"/>
        <v>0</v>
      </c>
      <c r="J34" s="89"/>
      <c r="K34" s="130">
        <f t="shared" si="1"/>
        <v>0</v>
      </c>
      <c r="L34" s="130">
        <f t="shared" si="2"/>
        <v>0</v>
      </c>
      <c r="M34" s="130" t="str">
        <f t="shared" si="3"/>
        <v xml:space="preserve"> </v>
      </c>
      <c r="N34" s="130">
        <f t="shared" si="4"/>
        <v>0</v>
      </c>
      <c r="O34" s="4"/>
    </row>
    <row r="35" spans="1:15" x14ac:dyDescent="0.2">
      <c r="A35" s="116"/>
      <c r="B35" s="90"/>
      <c r="C35" s="51"/>
      <c r="D35" s="52"/>
      <c r="E35" s="52"/>
      <c r="F35" s="47"/>
      <c r="G35" s="92"/>
      <c r="H35" s="94"/>
      <c r="I35" s="130">
        <f t="shared" si="0"/>
        <v>0</v>
      </c>
      <c r="J35" s="89"/>
      <c r="K35" s="130">
        <f t="shared" si="1"/>
        <v>0</v>
      </c>
      <c r="L35" s="130">
        <f t="shared" si="2"/>
        <v>0</v>
      </c>
      <c r="M35" s="130" t="str">
        <f t="shared" si="3"/>
        <v xml:space="preserve"> </v>
      </c>
      <c r="N35" s="130">
        <f t="shared" si="4"/>
        <v>0</v>
      </c>
      <c r="O35" s="4"/>
    </row>
    <row r="36" spans="1:15" x14ac:dyDescent="0.2">
      <c r="A36" s="116"/>
      <c r="B36" s="90"/>
      <c r="C36" s="51"/>
      <c r="D36" s="52"/>
      <c r="E36" s="52"/>
      <c r="F36" s="47"/>
      <c r="G36" s="92"/>
      <c r="H36" s="94"/>
      <c r="I36" s="130">
        <f t="shared" si="0"/>
        <v>0</v>
      </c>
      <c r="J36" s="89"/>
      <c r="K36" s="130">
        <f t="shared" si="1"/>
        <v>0</v>
      </c>
      <c r="L36" s="130">
        <f t="shared" si="2"/>
        <v>0</v>
      </c>
      <c r="M36" s="130" t="str">
        <f t="shared" si="3"/>
        <v xml:space="preserve"> </v>
      </c>
      <c r="N36" s="130">
        <f t="shared" si="4"/>
        <v>0</v>
      </c>
      <c r="O36" s="21"/>
    </row>
    <row r="37" spans="1:15" x14ac:dyDescent="0.2">
      <c r="A37" s="116"/>
      <c r="B37" s="90"/>
      <c r="C37" s="51"/>
      <c r="D37" s="52"/>
      <c r="E37" s="52"/>
      <c r="F37" s="47"/>
      <c r="G37" s="92"/>
      <c r="H37" s="94"/>
      <c r="I37" s="130">
        <f t="shared" si="0"/>
        <v>0</v>
      </c>
      <c r="J37" s="89"/>
      <c r="K37" s="130">
        <f t="shared" si="1"/>
        <v>0</v>
      </c>
      <c r="L37" s="130">
        <f t="shared" si="2"/>
        <v>0</v>
      </c>
      <c r="M37" s="130" t="str">
        <f t="shared" si="3"/>
        <v xml:space="preserve"> </v>
      </c>
      <c r="N37" s="130">
        <f t="shared" si="4"/>
        <v>0</v>
      </c>
      <c r="O37" s="4"/>
    </row>
    <row r="38" spans="1:15" x14ac:dyDescent="0.2">
      <c r="A38" s="116"/>
      <c r="B38" s="90"/>
      <c r="C38" s="51"/>
      <c r="D38" s="52"/>
      <c r="E38" s="52"/>
      <c r="F38" s="47"/>
      <c r="G38" s="92"/>
      <c r="H38" s="94"/>
      <c r="I38" s="130">
        <f t="shared" si="0"/>
        <v>0</v>
      </c>
      <c r="J38" s="89"/>
      <c r="K38" s="130">
        <f t="shared" si="1"/>
        <v>0</v>
      </c>
      <c r="L38" s="130">
        <f t="shared" si="2"/>
        <v>0</v>
      </c>
      <c r="M38" s="130" t="str">
        <f t="shared" si="3"/>
        <v xml:space="preserve"> </v>
      </c>
      <c r="N38" s="130">
        <f t="shared" si="4"/>
        <v>0</v>
      </c>
      <c r="O38" s="4"/>
    </row>
    <row r="39" spans="1:15" x14ac:dyDescent="0.2">
      <c r="A39" s="116"/>
      <c r="B39" s="90"/>
      <c r="C39" s="51"/>
      <c r="D39" s="52"/>
      <c r="E39" s="52"/>
      <c r="F39" s="47"/>
      <c r="G39" s="92"/>
      <c r="H39" s="94"/>
      <c r="I39" s="130">
        <f t="shared" si="0"/>
        <v>0</v>
      </c>
      <c r="J39" s="89"/>
      <c r="K39" s="130">
        <f t="shared" si="1"/>
        <v>0</v>
      </c>
      <c r="L39" s="130">
        <f t="shared" si="2"/>
        <v>0</v>
      </c>
      <c r="M39" s="130" t="str">
        <f t="shared" si="3"/>
        <v xml:space="preserve"> </v>
      </c>
      <c r="N39" s="130">
        <f t="shared" si="4"/>
        <v>0</v>
      </c>
      <c r="O39" s="4"/>
    </row>
    <row r="40" spans="1:15" x14ac:dyDescent="0.2">
      <c r="A40" s="116"/>
      <c r="B40" s="90"/>
      <c r="C40" s="51"/>
      <c r="D40" s="52"/>
      <c r="E40" s="52"/>
      <c r="F40" s="47"/>
      <c r="G40" s="92"/>
      <c r="H40" s="94"/>
      <c r="I40" s="130">
        <f t="shared" si="0"/>
        <v>0</v>
      </c>
      <c r="J40" s="89"/>
      <c r="K40" s="130">
        <f t="shared" si="1"/>
        <v>0</v>
      </c>
      <c r="L40" s="130">
        <f t="shared" si="2"/>
        <v>0</v>
      </c>
      <c r="M40" s="130" t="str">
        <f t="shared" si="3"/>
        <v xml:space="preserve"> </v>
      </c>
      <c r="N40" s="130">
        <f t="shared" si="4"/>
        <v>0</v>
      </c>
      <c r="O40" s="4"/>
    </row>
    <row r="41" spans="1:15" x14ac:dyDescent="0.2">
      <c r="A41" s="116"/>
      <c r="B41" s="90"/>
      <c r="C41" s="51"/>
      <c r="D41" s="52"/>
      <c r="E41" s="52"/>
      <c r="F41" s="47"/>
      <c r="G41" s="92"/>
      <c r="H41" s="94"/>
      <c r="I41" s="130">
        <f t="shared" si="0"/>
        <v>0</v>
      </c>
      <c r="J41" s="89"/>
      <c r="K41" s="130">
        <f t="shared" si="1"/>
        <v>0</v>
      </c>
      <c r="L41" s="130">
        <f t="shared" si="2"/>
        <v>0</v>
      </c>
      <c r="M41" s="130" t="str">
        <f t="shared" si="3"/>
        <v xml:space="preserve"> </v>
      </c>
      <c r="N41" s="130">
        <f t="shared" si="4"/>
        <v>0</v>
      </c>
      <c r="O41" s="4"/>
    </row>
    <row r="42" spans="1:15" x14ac:dyDescent="0.2">
      <c r="A42" s="116"/>
      <c r="B42" s="90"/>
      <c r="C42" s="51"/>
      <c r="D42" s="52"/>
      <c r="E42" s="52"/>
      <c r="F42" s="47"/>
      <c r="G42" s="92"/>
      <c r="H42" s="94"/>
      <c r="I42" s="130">
        <f t="shared" si="0"/>
        <v>0</v>
      </c>
      <c r="J42" s="89"/>
      <c r="K42" s="130">
        <f t="shared" si="1"/>
        <v>0</v>
      </c>
      <c r="L42" s="130">
        <f t="shared" si="2"/>
        <v>0</v>
      </c>
      <c r="M42" s="130" t="str">
        <f t="shared" si="3"/>
        <v xml:space="preserve"> </v>
      </c>
      <c r="N42" s="130">
        <f t="shared" si="4"/>
        <v>0</v>
      </c>
      <c r="O42" s="4"/>
    </row>
    <row r="43" spans="1:15" x14ac:dyDescent="0.2">
      <c r="A43" s="116"/>
      <c r="B43" s="90"/>
      <c r="C43" s="51"/>
      <c r="D43" s="52"/>
      <c r="E43" s="52"/>
      <c r="F43" s="47"/>
      <c r="G43" s="92"/>
      <c r="H43" s="94"/>
      <c r="I43" s="130">
        <f t="shared" si="0"/>
        <v>0</v>
      </c>
      <c r="J43" s="89"/>
      <c r="K43" s="130">
        <f t="shared" si="1"/>
        <v>0</v>
      </c>
      <c r="L43" s="130">
        <f t="shared" si="2"/>
        <v>0</v>
      </c>
      <c r="M43" s="130" t="str">
        <f t="shared" si="3"/>
        <v xml:space="preserve"> </v>
      </c>
      <c r="N43" s="130">
        <f t="shared" si="4"/>
        <v>0</v>
      </c>
      <c r="O43" s="21"/>
    </row>
    <row r="44" spans="1:15" x14ac:dyDescent="0.2">
      <c r="A44" s="116"/>
      <c r="B44" s="90"/>
      <c r="C44" s="51"/>
      <c r="D44" s="52"/>
      <c r="E44" s="52"/>
      <c r="F44" s="47"/>
      <c r="G44" s="92"/>
      <c r="H44" s="94"/>
      <c r="I44" s="130">
        <f t="shared" si="0"/>
        <v>0</v>
      </c>
      <c r="J44" s="89"/>
      <c r="K44" s="130">
        <f t="shared" si="1"/>
        <v>0</v>
      </c>
      <c r="L44" s="130">
        <f t="shared" si="2"/>
        <v>0</v>
      </c>
      <c r="M44" s="130" t="str">
        <f t="shared" si="3"/>
        <v xml:space="preserve"> </v>
      </c>
      <c r="N44" s="130">
        <f t="shared" si="4"/>
        <v>0</v>
      </c>
      <c r="O44" s="4"/>
    </row>
    <row r="45" spans="1:15" x14ac:dyDescent="0.2">
      <c r="A45" s="116"/>
      <c r="B45" s="90"/>
      <c r="C45" s="51"/>
      <c r="D45" s="52"/>
      <c r="E45" s="52"/>
      <c r="F45" s="47"/>
      <c r="G45" s="92"/>
      <c r="H45" s="94"/>
      <c r="I45" s="130">
        <f t="shared" si="0"/>
        <v>0</v>
      </c>
      <c r="J45" s="89"/>
      <c r="K45" s="130">
        <f t="shared" si="1"/>
        <v>0</v>
      </c>
      <c r="L45" s="130">
        <f t="shared" si="2"/>
        <v>0</v>
      </c>
      <c r="M45" s="130" t="str">
        <f t="shared" si="3"/>
        <v xml:space="preserve"> </v>
      </c>
      <c r="N45" s="130">
        <f t="shared" si="4"/>
        <v>0</v>
      </c>
      <c r="O45" s="4"/>
    </row>
    <row r="46" spans="1:15" x14ac:dyDescent="0.2">
      <c r="A46" s="116"/>
      <c r="B46" s="90"/>
      <c r="C46" s="51"/>
      <c r="D46" s="52"/>
      <c r="E46" s="52"/>
      <c r="F46" s="47"/>
      <c r="G46" s="92"/>
      <c r="H46" s="94"/>
      <c r="I46" s="130">
        <f t="shared" si="0"/>
        <v>0</v>
      </c>
      <c r="J46" s="89"/>
      <c r="K46" s="130">
        <f t="shared" si="1"/>
        <v>0</v>
      </c>
      <c r="L46" s="130">
        <f t="shared" si="2"/>
        <v>0</v>
      </c>
      <c r="M46" s="130" t="str">
        <f t="shared" si="3"/>
        <v xml:space="preserve"> </v>
      </c>
      <c r="N46" s="130">
        <f t="shared" si="4"/>
        <v>0</v>
      </c>
      <c r="O46" s="4"/>
    </row>
    <row r="47" spans="1:15" x14ac:dyDescent="0.2">
      <c r="A47" s="116"/>
      <c r="B47" s="90"/>
      <c r="C47" s="51"/>
      <c r="D47" s="52"/>
      <c r="E47" s="52"/>
      <c r="F47" s="47"/>
      <c r="G47" s="92"/>
      <c r="H47" s="94"/>
      <c r="I47" s="130">
        <f t="shared" si="0"/>
        <v>0</v>
      </c>
      <c r="J47" s="89"/>
      <c r="K47" s="130">
        <f t="shared" si="1"/>
        <v>0</v>
      </c>
      <c r="L47" s="130">
        <f t="shared" si="2"/>
        <v>0</v>
      </c>
      <c r="M47" s="130" t="str">
        <f t="shared" si="3"/>
        <v xml:space="preserve"> </v>
      </c>
      <c r="N47" s="130">
        <f t="shared" si="4"/>
        <v>0</v>
      </c>
      <c r="O47" s="4"/>
    </row>
    <row r="48" spans="1:15" x14ac:dyDescent="0.2">
      <c r="A48" s="116"/>
      <c r="B48" s="90"/>
      <c r="C48" s="51"/>
      <c r="D48" s="52"/>
      <c r="E48" s="52"/>
      <c r="F48" s="47"/>
      <c r="G48" s="92"/>
      <c r="H48" s="94"/>
      <c r="I48" s="130">
        <f t="shared" si="0"/>
        <v>0</v>
      </c>
      <c r="J48" s="89"/>
      <c r="K48" s="130">
        <f t="shared" si="1"/>
        <v>0</v>
      </c>
      <c r="L48" s="130">
        <f t="shared" si="2"/>
        <v>0</v>
      </c>
      <c r="M48" s="130" t="str">
        <f t="shared" si="3"/>
        <v xml:space="preserve"> </v>
      </c>
      <c r="N48" s="130">
        <f t="shared" si="4"/>
        <v>0</v>
      </c>
      <c r="O48" s="4"/>
    </row>
    <row r="49" spans="1:15" x14ac:dyDescent="0.2">
      <c r="A49" s="116"/>
      <c r="B49" s="90"/>
      <c r="C49" s="51"/>
      <c r="D49" s="52"/>
      <c r="E49" s="52"/>
      <c r="F49" s="47"/>
      <c r="G49" s="92"/>
      <c r="H49" s="94"/>
      <c r="I49" s="130">
        <f t="shared" si="0"/>
        <v>0</v>
      </c>
      <c r="J49" s="89"/>
      <c r="K49" s="130">
        <f t="shared" si="1"/>
        <v>0</v>
      </c>
      <c r="L49" s="130">
        <f t="shared" si="2"/>
        <v>0</v>
      </c>
      <c r="M49" s="130" t="str">
        <f t="shared" si="3"/>
        <v xml:space="preserve"> </v>
      </c>
      <c r="N49" s="130">
        <f t="shared" si="4"/>
        <v>0</v>
      </c>
      <c r="O49" s="4"/>
    </row>
    <row r="50" spans="1:15" x14ac:dyDescent="0.2">
      <c r="A50" s="116"/>
      <c r="B50" s="90"/>
      <c r="C50" s="51"/>
      <c r="D50" s="52"/>
      <c r="E50" s="52"/>
      <c r="F50" s="47"/>
      <c r="G50" s="92"/>
      <c r="H50" s="94"/>
      <c r="I50" s="130">
        <f t="shared" si="0"/>
        <v>0</v>
      </c>
      <c r="J50" s="89"/>
      <c r="K50" s="130">
        <f t="shared" si="1"/>
        <v>0</v>
      </c>
      <c r="L50" s="130">
        <f t="shared" si="2"/>
        <v>0</v>
      </c>
      <c r="M50" s="130" t="str">
        <f t="shared" si="3"/>
        <v xml:space="preserve"> </v>
      </c>
      <c r="N50" s="130">
        <f t="shared" si="4"/>
        <v>0</v>
      </c>
      <c r="O50" s="21"/>
    </row>
    <row r="51" spans="1:15" x14ac:dyDescent="0.2">
      <c r="A51" s="116"/>
      <c r="B51" s="90"/>
      <c r="C51" s="51"/>
      <c r="D51" s="52"/>
      <c r="E51" s="52"/>
      <c r="F51" s="47"/>
      <c r="G51" s="92"/>
      <c r="H51" s="94"/>
      <c r="I51" s="130">
        <f t="shared" si="0"/>
        <v>0</v>
      </c>
      <c r="J51" s="89"/>
      <c r="K51" s="130">
        <f t="shared" si="1"/>
        <v>0</v>
      </c>
      <c r="L51" s="130">
        <f t="shared" si="2"/>
        <v>0</v>
      </c>
      <c r="M51" s="130" t="str">
        <f t="shared" si="3"/>
        <v xml:space="preserve"> </v>
      </c>
      <c r="N51" s="130">
        <f t="shared" si="4"/>
        <v>0</v>
      </c>
      <c r="O51" s="4"/>
    </row>
    <row r="52" spans="1:15" x14ac:dyDescent="0.2">
      <c r="A52" s="116"/>
      <c r="B52" s="90"/>
      <c r="C52" s="51"/>
      <c r="D52" s="52"/>
      <c r="E52" s="52"/>
      <c r="F52" s="47"/>
      <c r="G52" s="92"/>
      <c r="H52" s="94"/>
      <c r="I52" s="130">
        <f t="shared" si="0"/>
        <v>0</v>
      </c>
      <c r="J52" s="89"/>
      <c r="K52" s="130">
        <f t="shared" si="1"/>
        <v>0</v>
      </c>
      <c r="L52" s="130">
        <f t="shared" si="2"/>
        <v>0</v>
      </c>
      <c r="M52" s="130" t="str">
        <f t="shared" si="3"/>
        <v xml:space="preserve"> </v>
      </c>
      <c r="N52" s="130">
        <f t="shared" si="4"/>
        <v>0</v>
      </c>
      <c r="O52" s="4"/>
    </row>
    <row r="53" spans="1:15" x14ac:dyDescent="0.2">
      <c r="A53" s="116"/>
      <c r="B53" s="90"/>
      <c r="C53" s="51"/>
      <c r="D53" s="52"/>
      <c r="E53" s="52"/>
      <c r="F53" s="47"/>
      <c r="G53" s="92"/>
      <c r="H53" s="94"/>
      <c r="I53" s="130">
        <f t="shared" si="0"/>
        <v>0</v>
      </c>
      <c r="J53" s="89"/>
      <c r="K53" s="130">
        <f t="shared" si="1"/>
        <v>0</v>
      </c>
      <c r="L53" s="130">
        <f t="shared" si="2"/>
        <v>0</v>
      </c>
      <c r="M53" s="130" t="str">
        <f t="shared" si="3"/>
        <v xml:space="preserve"> </v>
      </c>
      <c r="N53" s="130">
        <f t="shared" si="4"/>
        <v>0</v>
      </c>
      <c r="O53" s="4"/>
    </row>
    <row r="54" spans="1:15" x14ac:dyDescent="0.2">
      <c r="A54" s="116"/>
      <c r="B54" s="90"/>
      <c r="C54" s="51"/>
      <c r="D54" s="52"/>
      <c r="E54" s="52"/>
      <c r="F54" s="47"/>
      <c r="G54" s="92"/>
      <c r="H54" s="94"/>
      <c r="I54" s="130">
        <f t="shared" si="0"/>
        <v>0</v>
      </c>
      <c r="J54" s="89"/>
      <c r="K54" s="130">
        <f t="shared" si="1"/>
        <v>0</v>
      </c>
      <c r="L54" s="130">
        <f t="shared" si="2"/>
        <v>0</v>
      </c>
      <c r="M54" s="130" t="str">
        <f t="shared" si="3"/>
        <v xml:space="preserve"> </v>
      </c>
      <c r="N54" s="130">
        <f t="shared" si="4"/>
        <v>0</v>
      </c>
      <c r="O54" s="4"/>
    </row>
    <row r="55" spans="1:15" x14ac:dyDescent="0.2">
      <c r="A55" s="116"/>
      <c r="B55" s="90"/>
      <c r="C55" s="51"/>
      <c r="D55" s="52"/>
      <c r="E55" s="52"/>
      <c r="F55" s="47"/>
      <c r="G55" s="92"/>
      <c r="H55" s="94"/>
      <c r="I55" s="130">
        <f t="shared" si="0"/>
        <v>0</v>
      </c>
      <c r="J55" s="89"/>
      <c r="K55" s="130">
        <f t="shared" si="1"/>
        <v>0</v>
      </c>
      <c r="L55" s="130">
        <f t="shared" si="2"/>
        <v>0</v>
      </c>
      <c r="M55" s="130" t="str">
        <f t="shared" si="3"/>
        <v xml:space="preserve"> </v>
      </c>
      <c r="N55" s="130">
        <f t="shared" si="4"/>
        <v>0</v>
      </c>
      <c r="O55" s="4"/>
    </row>
    <row r="56" spans="1:15" x14ac:dyDescent="0.2">
      <c r="A56" s="116"/>
      <c r="B56" s="90"/>
      <c r="C56" s="51"/>
      <c r="D56" s="52"/>
      <c r="E56" s="52"/>
      <c r="F56" s="47"/>
      <c r="G56" s="92"/>
      <c r="H56" s="94"/>
      <c r="I56" s="130">
        <f t="shared" si="0"/>
        <v>0</v>
      </c>
      <c r="J56" s="89"/>
      <c r="K56" s="130">
        <f t="shared" si="1"/>
        <v>0</v>
      </c>
      <c r="L56" s="130">
        <f t="shared" si="2"/>
        <v>0</v>
      </c>
      <c r="M56" s="130" t="str">
        <f t="shared" si="3"/>
        <v xml:space="preserve"> </v>
      </c>
      <c r="N56" s="130">
        <f t="shared" si="4"/>
        <v>0</v>
      </c>
      <c r="O56" s="21"/>
    </row>
    <row r="57" spans="1:15" x14ac:dyDescent="0.2">
      <c r="A57" s="116"/>
      <c r="B57" s="90"/>
      <c r="C57" s="51"/>
      <c r="D57" s="52"/>
      <c r="E57" s="52"/>
      <c r="F57" s="47"/>
      <c r="G57" s="92"/>
      <c r="H57" s="94"/>
      <c r="I57" s="130">
        <f t="shared" si="0"/>
        <v>0</v>
      </c>
      <c r="J57" s="89"/>
      <c r="K57" s="130">
        <f t="shared" si="1"/>
        <v>0</v>
      </c>
      <c r="L57" s="130">
        <f t="shared" si="2"/>
        <v>0</v>
      </c>
      <c r="M57" s="130" t="str">
        <f t="shared" si="3"/>
        <v xml:space="preserve"> </v>
      </c>
      <c r="N57" s="130">
        <f t="shared" si="4"/>
        <v>0</v>
      </c>
      <c r="O57" s="4"/>
    </row>
    <row r="58" spans="1:15" x14ac:dyDescent="0.2">
      <c r="A58" s="116"/>
      <c r="B58" s="90"/>
      <c r="C58" s="51"/>
      <c r="D58" s="52"/>
      <c r="E58" s="52"/>
      <c r="F58" s="47"/>
      <c r="G58" s="92"/>
      <c r="H58" s="94"/>
      <c r="I58" s="130">
        <f t="shared" si="0"/>
        <v>0</v>
      </c>
      <c r="J58" s="89"/>
      <c r="K58" s="130">
        <f t="shared" si="1"/>
        <v>0</v>
      </c>
      <c r="L58" s="130">
        <f t="shared" si="2"/>
        <v>0</v>
      </c>
      <c r="M58" s="130" t="str">
        <f t="shared" si="3"/>
        <v xml:space="preserve"> </v>
      </c>
      <c r="N58" s="130">
        <f t="shared" si="4"/>
        <v>0</v>
      </c>
      <c r="O58" s="4"/>
    </row>
    <row r="59" spans="1:15" x14ac:dyDescent="0.2">
      <c r="A59" s="116"/>
      <c r="B59" s="90"/>
      <c r="C59" s="51"/>
      <c r="D59" s="52"/>
      <c r="E59" s="52"/>
      <c r="F59" s="47"/>
      <c r="G59" s="92"/>
      <c r="H59" s="94"/>
      <c r="I59" s="130">
        <f t="shared" si="0"/>
        <v>0</v>
      </c>
      <c r="J59" s="89"/>
      <c r="K59" s="130">
        <f t="shared" si="1"/>
        <v>0</v>
      </c>
      <c r="L59" s="130">
        <f t="shared" si="2"/>
        <v>0</v>
      </c>
      <c r="M59" s="130" t="str">
        <f t="shared" si="3"/>
        <v xml:space="preserve"> </v>
      </c>
      <c r="N59" s="130">
        <f t="shared" si="4"/>
        <v>0</v>
      </c>
      <c r="O59" s="4"/>
    </row>
    <row r="60" spans="1:15" x14ac:dyDescent="0.2">
      <c r="A60" s="116"/>
      <c r="B60" s="90"/>
      <c r="C60" s="51"/>
      <c r="D60" s="52"/>
      <c r="E60" s="52"/>
      <c r="F60" s="47"/>
      <c r="G60" s="92"/>
      <c r="H60" s="94"/>
      <c r="I60" s="130">
        <f t="shared" si="0"/>
        <v>0</v>
      </c>
      <c r="J60" s="89"/>
      <c r="K60" s="130">
        <f t="shared" si="1"/>
        <v>0</v>
      </c>
      <c r="L60" s="130">
        <f t="shared" si="2"/>
        <v>0</v>
      </c>
      <c r="M60" s="130" t="str">
        <f t="shared" si="3"/>
        <v xml:space="preserve"> </v>
      </c>
      <c r="N60" s="130">
        <f t="shared" si="4"/>
        <v>0</v>
      </c>
      <c r="O60" s="4"/>
    </row>
    <row r="61" spans="1:15" x14ac:dyDescent="0.2">
      <c r="A61" s="116"/>
      <c r="B61" s="90"/>
      <c r="C61" s="51"/>
      <c r="D61" s="52"/>
      <c r="E61" s="52"/>
      <c r="F61" s="47"/>
      <c r="G61" s="92"/>
      <c r="H61" s="94"/>
      <c r="I61" s="130">
        <f t="shared" si="0"/>
        <v>0</v>
      </c>
      <c r="J61" s="89"/>
      <c r="K61" s="130">
        <f t="shared" si="1"/>
        <v>0</v>
      </c>
      <c r="L61" s="130">
        <f t="shared" si="2"/>
        <v>0</v>
      </c>
      <c r="M61" s="130" t="str">
        <f t="shared" si="3"/>
        <v xml:space="preserve"> </v>
      </c>
      <c r="N61" s="130">
        <f t="shared" si="4"/>
        <v>0</v>
      </c>
      <c r="O61" s="4"/>
    </row>
    <row r="62" spans="1:15" x14ac:dyDescent="0.2">
      <c r="A62" s="116"/>
      <c r="B62" s="90"/>
      <c r="C62" s="51"/>
      <c r="D62" s="52"/>
      <c r="E62" s="52"/>
      <c r="F62" s="47"/>
      <c r="G62" s="92"/>
      <c r="H62" s="94"/>
      <c r="I62" s="130">
        <f t="shared" si="0"/>
        <v>0</v>
      </c>
      <c r="J62" s="89"/>
      <c r="K62" s="130">
        <f t="shared" si="1"/>
        <v>0</v>
      </c>
      <c r="L62" s="130">
        <f t="shared" si="2"/>
        <v>0</v>
      </c>
      <c r="M62" s="130" t="str">
        <f t="shared" si="3"/>
        <v xml:space="preserve"> </v>
      </c>
      <c r="N62" s="130">
        <f t="shared" si="4"/>
        <v>0</v>
      </c>
      <c r="O62" s="4"/>
    </row>
    <row r="63" spans="1:15" x14ac:dyDescent="0.2">
      <c r="A63" s="116"/>
      <c r="B63" s="90"/>
      <c r="C63" s="51"/>
      <c r="D63" s="52"/>
      <c r="E63" s="52"/>
      <c r="F63" s="47"/>
      <c r="G63" s="92"/>
      <c r="H63" s="94"/>
      <c r="I63" s="130">
        <f t="shared" si="0"/>
        <v>0</v>
      </c>
      <c r="J63" s="89"/>
      <c r="K63" s="130">
        <f t="shared" si="1"/>
        <v>0</v>
      </c>
      <c r="L63" s="130">
        <f t="shared" si="2"/>
        <v>0</v>
      </c>
      <c r="M63" s="130" t="str">
        <f t="shared" si="3"/>
        <v xml:space="preserve"> </v>
      </c>
      <c r="N63" s="130">
        <f t="shared" si="4"/>
        <v>0</v>
      </c>
      <c r="O63" s="21"/>
    </row>
    <row r="64" spans="1:15" x14ac:dyDescent="0.2">
      <c r="A64" s="116"/>
      <c r="B64" s="90"/>
      <c r="C64" s="51"/>
      <c r="D64" s="52"/>
      <c r="E64" s="52"/>
      <c r="F64" s="47"/>
      <c r="G64" s="92"/>
      <c r="H64" s="94"/>
      <c r="I64" s="130">
        <f t="shared" si="0"/>
        <v>0</v>
      </c>
      <c r="J64" s="89"/>
      <c r="K64" s="130">
        <f t="shared" si="1"/>
        <v>0</v>
      </c>
      <c r="L64" s="130">
        <f t="shared" si="2"/>
        <v>0</v>
      </c>
      <c r="M64" s="130" t="str">
        <f t="shared" si="3"/>
        <v xml:space="preserve"> </v>
      </c>
      <c r="N64" s="130">
        <f t="shared" si="4"/>
        <v>0</v>
      </c>
      <c r="O64" s="4"/>
    </row>
    <row r="65" spans="1:15" x14ac:dyDescent="0.2">
      <c r="A65" s="116"/>
      <c r="B65" s="90"/>
      <c r="C65" s="51"/>
      <c r="D65" s="52"/>
      <c r="E65" s="52"/>
      <c r="F65" s="47"/>
      <c r="G65" s="92"/>
      <c r="H65" s="94"/>
      <c r="I65" s="130">
        <f t="shared" si="0"/>
        <v>0</v>
      </c>
      <c r="J65" s="89"/>
      <c r="K65" s="130">
        <f t="shared" si="1"/>
        <v>0</v>
      </c>
      <c r="L65" s="130">
        <f t="shared" si="2"/>
        <v>0</v>
      </c>
      <c r="M65" s="130" t="str">
        <f t="shared" si="3"/>
        <v xml:space="preserve"> </v>
      </c>
      <c r="N65" s="130">
        <f t="shared" si="4"/>
        <v>0</v>
      </c>
      <c r="O65" s="4"/>
    </row>
    <row r="66" spans="1:15" x14ac:dyDescent="0.2">
      <c r="A66" s="116"/>
      <c r="B66" s="90"/>
      <c r="C66" s="51"/>
      <c r="D66" s="52"/>
      <c r="E66" s="52"/>
      <c r="F66" s="47"/>
      <c r="G66" s="92"/>
      <c r="H66" s="94"/>
      <c r="I66" s="130">
        <f t="shared" si="0"/>
        <v>0</v>
      </c>
      <c r="J66" s="89"/>
      <c r="K66" s="130">
        <f t="shared" si="1"/>
        <v>0</v>
      </c>
      <c r="L66" s="130">
        <f t="shared" si="2"/>
        <v>0</v>
      </c>
      <c r="M66" s="130" t="str">
        <f t="shared" si="3"/>
        <v xml:space="preserve"> </v>
      </c>
      <c r="N66" s="130">
        <f t="shared" si="4"/>
        <v>0</v>
      </c>
      <c r="O66" s="4"/>
    </row>
    <row r="67" spans="1:15" x14ac:dyDescent="0.2">
      <c r="A67" s="116"/>
      <c r="B67" s="90"/>
      <c r="C67" s="51"/>
      <c r="D67" s="52"/>
      <c r="E67" s="52"/>
      <c r="F67" s="47"/>
      <c r="G67" s="92"/>
      <c r="H67" s="94"/>
      <c r="I67" s="130">
        <f t="shared" si="0"/>
        <v>0</v>
      </c>
      <c r="J67" s="89"/>
      <c r="K67" s="130">
        <f t="shared" si="1"/>
        <v>0</v>
      </c>
      <c r="L67" s="130">
        <f t="shared" si="2"/>
        <v>0</v>
      </c>
      <c r="M67" s="130" t="str">
        <f t="shared" si="3"/>
        <v xml:space="preserve"> </v>
      </c>
      <c r="N67" s="130">
        <f t="shared" si="4"/>
        <v>0</v>
      </c>
      <c r="O67" s="4"/>
    </row>
    <row r="68" spans="1:15" x14ac:dyDescent="0.2">
      <c r="A68" s="116"/>
      <c r="B68" s="90"/>
      <c r="C68" s="51"/>
      <c r="D68" s="52"/>
      <c r="E68" s="52"/>
      <c r="F68" s="47"/>
      <c r="G68" s="92"/>
      <c r="H68" s="94"/>
      <c r="I68" s="130">
        <f t="shared" si="0"/>
        <v>0</v>
      </c>
      <c r="J68" s="89"/>
      <c r="K68" s="130">
        <f t="shared" si="1"/>
        <v>0</v>
      </c>
      <c r="L68" s="130">
        <f t="shared" si="2"/>
        <v>0</v>
      </c>
      <c r="M68" s="130" t="str">
        <f t="shared" si="3"/>
        <v xml:space="preserve"> </v>
      </c>
      <c r="N68" s="130">
        <f t="shared" si="4"/>
        <v>0</v>
      </c>
      <c r="O68" s="4"/>
    </row>
    <row r="69" spans="1:15" x14ac:dyDescent="0.2">
      <c r="A69" s="116"/>
      <c r="B69" s="90"/>
      <c r="C69" s="51"/>
      <c r="D69" s="52"/>
      <c r="E69" s="52"/>
      <c r="F69" s="47"/>
      <c r="G69" s="92"/>
      <c r="H69" s="94"/>
      <c r="I69" s="130">
        <f t="shared" si="0"/>
        <v>0</v>
      </c>
      <c r="J69" s="89"/>
      <c r="K69" s="130">
        <f t="shared" si="1"/>
        <v>0</v>
      </c>
      <c r="L69" s="130">
        <f t="shared" si="2"/>
        <v>0</v>
      </c>
      <c r="M69" s="130" t="str">
        <f t="shared" si="3"/>
        <v xml:space="preserve"> </v>
      </c>
      <c r="N69" s="130">
        <f t="shared" si="4"/>
        <v>0</v>
      </c>
      <c r="O69" s="4"/>
    </row>
    <row r="70" spans="1:15" x14ac:dyDescent="0.2">
      <c r="A70" s="116"/>
      <c r="B70" s="90"/>
      <c r="C70" s="51"/>
      <c r="D70" s="52"/>
      <c r="E70" s="52"/>
      <c r="F70" s="47"/>
      <c r="G70" s="92"/>
      <c r="H70" s="94"/>
      <c r="I70" s="130">
        <f t="shared" si="0"/>
        <v>0</v>
      </c>
      <c r="J70" s="89"/>
      <c r="K70" s="130">
        <f t="shared" si="1"/>
        <v>0</v>
      </c>
      <c r="L70" s="130">
        <f t="shared" si="2"/>
        <v>0</v>
      </c>
      <c r="M70" s="130" t="str">
        <f t="shared" si="3"/>
        <v xml:space="preserve"> </v>
      </c>
      <c r="N70" s="130">
        <f t="shared" si="4"/>
        <v>0</v>
      </c>
      <c r="O70" s="21"/>
    </row>
    <row r="71" spans="1:15" x14ac:dyDescent="0.2">
      <c r="A71" s="116"/>
      <c r="B71" s="90"/>
      <c r="C71" s="51"/>
      <c r="D71" s="52"/>
      <c r="E71" s="52"/>
      <c r="F71" s="47"/>
      <c r="G71" s="92"/>
      <c r="H71" s="94"/>
      <c r="I71" s="130">
        <f t="shared" si="0"/>
        <v>0</v>
      </c>
      <c r="J71" s="89"/>
      <c r="K71" s="130">
        <f t="shared" si="1"/>
        <v>0</v>
      </c>
      <c r="L71" s="130">
        <f t="shared" si="2"/>
        <v>0</v>
      </c>
      <c r="M71" s="130" t="str">
        <f t="shared" si="3"/>
        <v xml:space="preserve"> </v>
      </c>
      <c r="N71" s="130">
        <f t="shared" si="4"/>
        <v>0</v>
      </c>
      <c r="O71" s="4"/>
    </row>
    <row r="72" spans="1:15" x14ac:dyDescent="0.2">
      <c r="A72" s="116"/>
      <c r="B72" s="90"/>
      <c r="C72" s="51"/>
      <c r="D72" s="52"/>
      <c r="E72" s="52"/>
      <c r="F72" s="47"/>
      <c r="G72" s="92"/>
      <c r="H72" s="94"/>
      <c r="I72" s="130">
        <f t="shared" ref="I72:I100" si="5">IF(E72&gt;0,E72-D72,0)</f>
        <v>0</v>
      </c>
      <c r="J72" s="89"/>
      <c r="K72" s="130">
        <f t="shared" ref="K72:K100" si="6">IF(G72="GUV",K71+I72,K71)</f>
        <v>0</v>
      </c>
      <c r="L72" s="130">
        <f t="shared" ref="L72:L100" si="7">L71+I72</f>
        <v>0</v>
      </c>
      <c r="M72" s="130" t="str">
        <f t="shared" ref="M72:M100" si="8">IF(G72="GUV",I72," ")</f>
        <v xml:space="preserve"> </v>
      </c>
      <c r="N72" s="130">
        <f t="shared" ref="N72:N100" si="9">IF(G72="GUV"," ",I72)</f>
        <v>0</v>
      </c>
      <c r="O72" s="4"/>
    </row>
    <row r="73" spans="1:15" x14ac:dyDescent="0.2">
      <c r="A73" s="116"/>
      <c r="B73" s="90"/>
      <c r="C73" s="91"/>
      <c r="D73" s="1"/>
      <c r="E73" s="1"/>
      <c r="F73" s="47"/>
      <c r="G73" s="92"/>
      <c r="H73" s="94"/>
      <c r="I73" s="130">
        <f t="shared" si="5"/>
        <v>0</v>
      </c>
      <c r="J73" s="89"/>
      <c r="K73" s="130">
        <f t="shared" si="6"/>
        <v>0</v>
      </c>
      <c r="L73" s="130">
        <f t="shared" si="7"/>
        <v>0</v>
      </c>
      <c r="M73" s="130" t="str">
        <f t="shared" si="8"/>
        <v xml:space="preserve"> </v>
      </c>
      <c r="N73" s="130">
        <f t="shared" si="9"/>
        <v>0</v>
      </c>
      <c r="O73" s="4"/>
    </row>
    <row r="74" spans="1:15" x14ac:dyDescent="0.2">
      <c r="A74" s="116"/>
      <c r="B74" s="90"/>
      <c r="C74" s="91"/>
      <c r="D74" s="1"/>
      <c r="E74" s="1"/>
      <c r="F74" s="47"/>
      <c r="G74" s="92"/>
      <c r="H74" s="94"/>
      <c r="I74" s="130">
        <f t="shared" si="5"/>
        <v>0</v>
      </c>
      <c r="J74" s="89"/>
      <c r="K74" s="130">
        <f t="shared" si="6"/>
        <v>0</v>
      </c>
      <c r="L74" s="130">
        <f t="shared" si="7"/>
        <v>0</v>
      </c>
      <c r="M74" s="130" t="str">
        <f t="shared" si="8"/>
        <v xml:space="preserve"> </v>
      </c>
      <c r="N74" s="130">
        <f t="shared" si="9"/>
        <v>0</v>
      </c>
      <c r="O74" s="4"/>
    </row>
    <row r="75" spans="1:15" x14ac:dyDescent="0.2">
      <c r="A75" s="116"/>
      <c r="B75" s="90"/>
      <c r="C75" s="91"/>
      <c r="D75" s="1"/>
      <c r="E75" s="1"/>
      <c r="F75" s="47"/>
      <c r="G75" s="92"/>
      <c r="H75" s="94"/>
      <c r="I75" s="130">
        <f t="shared" si="5"/>
        <v>0</v>
      </c>
      <c r="J75" s="89"/>
      <c r="K75" s="130">
        <f t="shared" si="6"/>
        <v>0</v>
      </c>
      <c r="L75" s="130">
        <f t="shared" si="7"/>
        <v>0</v>
      </c>
      <c r="M75" s="130" t="str">
        <f t="shared" si="8"/>
        <v xml:space="preserve"> </v>
      </c>
      <c r="N75" s="130">
        <f t="shared" si="9"/>
        <v>0</v>
      </c>
      <c r="O75" s="4"/>
    </row>
    <row r="76" spans="1:15" x14ac:dyDescent="0.2">
      <c r="A76" s="116"/>
      <c r="B76" s="90"/>
      <c r="C76" s="91"/>
      <c r="D76" s="1"/>
      <c r="E76" s="1"/>
      <c r="F76" s="47"/>
      <c r="G76" s="92"/>
      <c r="H76" s="94"/>
      <c r="I76" s="130">
        <f t="shared" si="5"/>
        <v>0</v>
      </c>
      <c r="J76" s="89"/>
      <c r="K76" s="130">
        <f t="shared" si="6"/>
        <v>0</v>
      </c>
      <c r="L76" s="130">
        <f t="shared" si="7"/>
        <v>0</v>
      </c>
      <c r="M76" s="130" t="str">
        <f t="shared" si="8"/>
        <v xml:space="preserve"> </v>
      </c>
      <c r="N76" s="130">
        <f t="shared" si="9"/>
        <v>0</v>
      </c>
      <c r="O76" s="4"/>
    </row>
    <row r="77" spans="1:15" x14ac:dyDescent="0.2">
      <c r="A77" s="116"/>
      <c r="B77" s="90"/>
      <c r="C77" s="91"/>
      <c r="D77" s="1"/>
      <c r="E77" s="1"/>
      <c r="F77" s="47"/>
      <c r="G77" s="92"/>
      <c r="H77" s="94"/>
      <c r="I77" s="130">
        <f t="shared" si="5"/>
        <v>0</v>
      </c>
      <c r="J77" s="89"/>
      <c r="K77" s="130">
        <f t="shared" si="6"/>
        <v>0</v>
      </c>
      <c r="L77" s="130">
        <f t="shared" si="7"/>
        <v>0</v>
      </c>
      <c r="M77" s="130" t="str">
        <f t="shared" si="8"/>
        <v xml:space="preserve"> </v>
      </c>
      <c r="N77" s="130">
        <f t="shared" si="9"/>
        <v>0</v>
      </c>
      <c r="O77" s="21"/>
    </row>
    <row r="78" spans="1:15" x14ac:dyDescent="0.2">
      <c r="A78" s="116"/>
      <c r="B78" s="90"/>
      <c r="C78" s="91"/>
      <c r="D78" s="1"/>
      <c r="E78" s="1"/>
      <c r="F78" s="47"/>
      <c r="G78" s="92"/>
      <c r="H78" s="94"/>
      <c r="I78" s="130">
        <f t="shared" si="5"/>
        <v>0</v>
      </c>
      <c r="J78" s="89"/>
      <c r="K78" s="130">
        <f t="shared" si="6"/>
        <v>0</v>
      </c>
      <c r="L78" s="130">
        <f t="shared" si="7"/>
        <v>0</v>
      </c>
      <c r="M78" s="130" t="str">
        <f t="shared" si="8"/>
        <v xml:space="preserve"> </v>
      </c>
      <c r="N78" s="130">
        <f t="shared" si="9"/>
        <v>0</v>
      </c>
      <c r="O78" s="4"/>
    </row>
    <row r="79" spans="1:15" x14ac:dyDescent="0.2">
      <c r="A79" s="116"/>
      <c r="B79" s="90"/>
      <c r="C79" s="91"/>
      <c r="D79" s="1"/>
      <c r="E79" s="1"/>
      <c r="F79" s="47"/>
      <c r="G79" s="92"/>
      <c r="H79" s="94"/>
      <c r="I79" s="130">
        <f t="shared" si="5"/>
        <v>0</v>
      </c>
      <c r="J79" s="89"/>
      <c r="K79" s="130">
        <f t="shared" si="6"/>
        <v>0</v>
      </c>
      <c r="L79" s="130">
        <f t="shared" si="7"/>
        <v>0</v>
      </c>
      <c r="M79" s="130" t="str">
        <f t="shared" si="8"/>
        <v xml:space="preserve"> </v>
      </c>
      <c r="N79" s="130">
        <f t="shared" si="9"/>
        <v>0</v>
      </c>
      <c r="O79" s="4"/>
    </row>
    <row r="80" spans="1:15" x14ac:dyDescent="0.2">
      <c r="A80" s="116"/>
      <c r="B80" s="90"/>
      <c r="C80" s="91"/>
      <c r="D80" s="1"/>
      <c r="E80" s="1"/>
      <c r="F80" s="47"/>
      <c r="G80" s="92"/>
      <c r="H80" s="94"/>
      <c r="I80" s="130">
        <f t="shared" si="5"/>
        <v>0</v>
      </c>
      <c r="J80" s="89"/>
      <c r="K80" s="130">
        <f t="shared" si="6"/>
        <v>0</v>
      </c>
      <c r="L80" s="130">
        <f t="shared" si="7"/>
        <v>0</v>
      </c>
      <c r="M80" s="130" t="str">
        <f t="shared" si="8"/>
        <v xml:space="preserve"> </v>
      </c>
      <c r="N80" s="130">
        <f t="shared" si="9"/>
        <v>0</v>
      </c>
      <c r="O80" s="4"/>
    </row>
    <row r="81" spans="1:15" x14ac:dyDescent="0.2">
      <c r="A81" s="116"/>
      <c r="B81" s="90"/>
      <c r="C81" s="91"/>
      <c r="D81" s="1"/>
      <c r="E81" s="1"/>
      <c r="F81" s="47"/>
      <c r="G81" s="92"/>
      <c r="H81" s="94"/>
      <c r="I81" s="130">
        <f t="shared" si="5"/>
        <v>0</v>
      </c>
      <c r="J81" s="89"/>
      <c r="K81" s="130">
        <f t="shared" si="6"/>
        <v>0</v>
      </c>
      <c r="L81" s="130">
        <f t="shared" si="7"/>
        <v>0</v>
      </c>
      <c r="M81" s="130" t="str">
        <f t="shared" si="8"/>
        <v xml:space="preserve"> </v>
      </c>
      <c r="N81" s="130">
        <f t="shared" si="9"/>
        <v>0</v>
      </c>
      <c r="O81" s="4"/>
    </row>
    <row r="82" spans="1:15" x14ac:dyDescent="0.2">
      <c r="A82" s="116"/>
      <c r="B82" s="90"/>
      <c r="C82" s="91"/>
      <c r="D82" s="1"/>
      <c r="E82" s="1"/>
      <c r="F82" s="47"/>
      <c r="G82" s="92"/>
      <c r="H82" s="94"/>
      <c r="I82" s="130">
        <f t="shared" si="5"/>
        <v>0</v>
      </c>
      <c r="J82" s="89"/>
      <c r="K82" s="130">
        <f t="shared" si="6"/>
        <v>0</v>
      </c>
      <c r="L82" s="130">
        <f t="shared" si="7"/>
        <v>0</v>
      </c>
      <c r="M82" s="130" t="str">
        <f t="shared" si="8"/>
        <v xml:space="preserve"> </v>
      </c>
      <c r="N82" s="130">
        <f t="shared" si="9"/>
        <v>0</v>
      </c>
      <c r="O82" s="4"/>
    </row>
    <row r="83" spans="1:15" x14ac:dyDescent="0.2">
      <c r="A83" s="116"/>
      <c r="B83" s="90"/>
      <c r="C83" s="91"/>
      <c r="D83" s="1"/>
      <c r="E83" s="1"/>
      <c r="F83" s="47"/>
      <c r="G83" s="92"/>
      <c r="H83" s="94"/>
      <c r="I83" s="130">
        <f t="shared" si="5"/>
        <v>0</v>
      </c>
      <c r="J83" s="89"/>
      <c r="K83" s="130">
        <f t="shared" si="6"/>
        <v>0</v>
      </c>
      <c r="L83" s="130">
        <f t="shared" si="7"/>
        <v>0</v>
      </c>
      <c r="M83" s="130" t="str">
        <f t="shared" si="8"/>
        <v xml:space="preserve"> </v>
      </c>
      <c r="N83" s="130">
        <f t="shared" si="9"/>
        <v>0</v>
      </c>
      <c r="O83" s="4"/>
    </row>
    <row r="84" spans="1:15" x14ac:dyDescent="0.2">
      <c r="A84" s="116"/>
      <c r="B84" s="90"/>
      <c r="C84" s="91"/>
      <c r="D84" s="1"/>
      <c r="E84" s="1"/>
      <c r="F84" s="47"/>
      <c r="G84" s="92"/>
      <c r="H84" s="94"/>
      <c r="I84" s="130">
        <f t="shared" si="5"/>
        <v>0</v>
      </c>
      <c r="J84" s="89"/>
      <c r="K84" s="130">
        <f t="shared" si="6"/>
        <v>0</v>
      </c>
      <c r="L84" s="130">
        <f t="shared" si="7"/>
        <v>0</v>
      </c>
      <c r="M84" s="130" t="str">
        <f t="shared" si="8"/>
        <v xml:space="preserve"> </v>
      </c>
      <c r="N84" s="130">
        <f t="shared" si="9"/>
        <v>0</v>
      </c>
      <c r="O84" s="4"/>
    </row>
    <row r="85" spans="1:15" x14ac:dyDescent="0.2">
      <c r="A85" s="116"/>
      <c r="B85" s="90"/>
      <c r="C85" s="91"/>
      <c r="D85" s="1"/>
      <c r="E85" s="1"/>
      <c r="F85" s="47"/>
      <c r="G85" s="92"/>
      <c r="H85" s="94"/>
      <c r="I85" s="130">
        <f t="shared" si="5"/>
        <v>0</v>
      </c>
      <c r="J85" s="89"/>
      <c r="K85" s="130">
        <f t="shared" si="6"/>
        <v>0</v>
      </c>
      <c r="L85" s="130">
        <f t="shared" si="7"/>
        <v>0</v>
      </c>
      <c r="M85" s="130" t="str">
        <f t="shared" si="8"/>
        <v xml:space="preserve"> </v>
      </c>
      <c r="N85" s="130">
        <f t="shared" si="9"/>
        <v>0</v>
      </c>
      <c r="O85" s="4"/>
    </row>
    <row r="86" spans="1:15" x14ac:dyDescent="0.2">
      <c r="A86" s="116"/>
      <c r="B86" s="90"/>
      <c r="C86" s="91"/>
      <c r="D86" s="1"/>
      <c r="E86" s="1"/>
      <c r="F86" s="47"/>
      <c r="G86" s="92"/>
      <c r="H86" s="94"/>
      <c r="I86" s="130">
        <f t="shared" si="5"/>
        <v>0</v>
      </c>
      <c r="J86" s="89"/>
      <c r="K86" s="130">
        <f t="shared" si="6"/>
        <v>0</v>
      </c>
      <c r="L86" s="130">
        <f t="shared" si="7"/>
        <v>0</v>
      </c>
      <c r="M86" s="130" t="str">
        <f t="shared" si="8"/>
        <v xml:space="preserve"> </v>
      </c>
      <c r="N86" s="130">
        <f t="shared" si="9"/>
        <v>0</v>
      </c>
      <c r="O86" s="4"/>
    </row>
    <row r="87" spans="1:15" x14ac:dyDescent="0.2">
      <c r="A87" s="116"/>
      <c r="B87" s="90"/>
      <c r="C87" s="91"/>
      <c r="D87" s="1"/>
      <c r="E87" s="1"/>
      <c r="F87" s="47"/>
      <c r="G87" s="92"/>
      <c r="H87" s="94"/>
      <c r="I87" s="130">
        <f t="shared" si="5"/>
        <v>0</v>
      </c>
      <c r="J87" s="89"/>
      <c r="K87" s="130">
        <f t="shared" si="6"/>
        <v>0</v>
      </c>
      <c r="L87" s="130">
        <f t="shared" si="7"/>
        <v>0</v>
      </c>
      <c r="M87" s="130" t="str">
        <f t="shared" si="8"/>
        <v xml:space="preserve"> </v>
      </c>
      <c r="N87" s="130">
        <f t="shared" si="9"/>
        <v>0</v>
      </c>
      <c r="O87" s="21"/>
    </row>
    <row r="88" spans="1:15" x14ac:dyDescent="0.2">
      <c r="A88" s="116"/>
      <c r="B88" s="90"/>
      <c r="C88" s="91"/>
      <c r="D88" s="1"/>
      <c r="E88" s="1"/>
      <c r="F88" s="47"/>
      <c r="G88" s="92"/>
      <c r="H88" s="94"/>
      <c r="I88" s="130">
        <f t="shared" si="5"/>
        <v>0</v>
      </c>
      <c r="J88" s="89"/>
      <c r="K88" s="130">
        <f t="shared" si="6"/>
        <v>0</v>
      </c>
      <c r="L88" s="130">
        <f t="shared" si="7"/>
        <v>0</v>
      </c>
      <c r="M88" s="130" t="str">
        <f t="shared" si="8"/>
        <v xml:space="preserve"> </v>
      </c>
      <c r="N88" s="130">
        <f t="shared" si="9"/>
        <v>0</v>
      </c>
      <c r="O88" s="4"/>
    </row>
    <row r="89" spans="1:15" x14ac:dyDescent="0.2">
      <c r="A89" s="116"/>
      <c r="B89" s="90"/>
      <c r="C89" s="91"/>
      <c r="D89" s="1"/>
      <c r="E89" s="1"/>
      <c r="F89" s="47"/>
      <c r="G89" s="92"/>
      <c r="H89" s="94"/>
      <c r="I89" s="130">
        <f t="shared" si="5"/>
        <v>0</v>
      </c>
      <c r="J89" s="89"/>
      <c r="K89" s="130">
        <f t="shared" si="6"/>
        <v>0</v>
      </c>
      <c r="L89" s="130">
        <f t="shared" si="7"/>
        <v>0</v>
      </c>
      <c r="M89" s="130" t="str">
        <f t="shared" si="8"/>
        <v xml:space="preserve"> </v>
      </c>
      <c r="N89" s="130">
        <f t="shared" si="9"/>
        <v>0</v>
      </c>
      <c r="O89" s="4"/>
    </row>
    <row r="90" spans="1:15" x14ac:dyDescent="0.2">
      <c r="A90" s="116"/>
      <c r="B90" s="90"/>
      <c r="C90" s="91"/>
      <c r="D90" s="1"/>
      <c r="E90" s="1"/>
      <c r="F90" s="47"/>
      <c r="G90" s="92"/>
      <c r="H90" s="94"/>
      <c r="I90" s="130">
        <f t="shared" si="5"/>
        <v>0</v>
      </c>
      <c r="J90" s="89"/>
      <c r="K90" s="130">
        <f t="shared" si="6"/>
        <v>0</v>
      </c>
      <c r="L90" s="130">
        <f t="shared" si="7"/>
        <v>0</v>
      </c>
      <c r="M90" s="130" t="str">
        <f t="shared" si="8"/>
        <v xml:space="preserve"> </v>
      </c>
      <c r="N90" s="130">
        <f t="shared" si="9"/>
        <v>0</v>
      </c>
      <c r="O90" s="4"/>
    </row>
    <row r="91" spans="1:15" x14ac:dyDescent="0.2">
      <c r="A91" s="116"/>
      <c r="B91" s="90"/>
      <c r="C91" s="91"/>
      <c r="D91" s="1"/>
      <c r="E91" s="1"/>
      <c r="F91" s="47"/>
      <c r="G91" s="92"/>
      <c r="H91" s="94"/>
      <c r="I91" s="130">
        <f t="shared" si="5"/>
        <v>0</v>
      </c>
      <c r="J91" s="89"/>
      <c r="K91" s="130">
        <f t="shared" si="6"/>
        <v>0</v>
      </c>
      <c r="L91" s="130">
        <f t="shared" si="7"/>
        <v>0</v>
      </c>
      <c r="M91" s="130" t="str">
        <f t="shared" si="8"/>
        <v xml:space="preserve"> </v>
      </c>
      <c r="N91" s="130">
        <f t="shared" si="9"/>
        <v>0</v>
      </c>
      <c r="O91" s="4"/>
    </row>
    <row r="92" spans="1:15" x14ac:dyDescent="0.2">
      <c r="A92" s="116"/>
      <c r="B92" s="90"/>
      <c r="C92" s="91"/>
      <c r="D92" s="1"/>
      <c r="E92" s="1"/>
      <c r="F92" s="47"/>
      <c r="G92" s="92"/>
      <c r="H92" s="94"/>
      <c r="I92" s="130">
        <f t="shared" si="5"/>
        <v>0</v>
      </c>
      <c r="J92" s="89"/>
      <c r="K92" s="130">
        <f t="shared" si="6"/>
        <v>0</v>
      </c>
      <c r="L92" s="130">
        <f t="shared" si="7"/>
        <v>0</v>
      </c>
      <c r="M92" s="130" t="str">
        <f t="shared" si="8"/>
        <v xml:space="preserve"> </v>
      </c>
      <c r="N92" s="130">
        <f t="shared" si="9"/>
        <v>0</v>
      </c>
      <c r="O92" s="4"/>
    </row>
    <row r="93" spans="1:15" x14ac:dyDescent="0.2">
      <c r="A93" s="116"/>
      <c r="B93" s="90"/>
      <c r="C93" s="91"/>
      <c r="D93" s="1"/>
      <c r="E93" s="1"/>
      <c r="F93" s="47"/>
      <c r="G93" s="92"/>
      <c r="H93" s="94"/>
      <c r="I93" s="130">
        <f t="shared" si="5"/>
        <v>0</v>
      </c>
      <c r="J93" s="89"/>
      <c r="K93" s="130">
        <f t="shared" si="6"/>
        <v>0</v>
      </c>
      <c r="L93" s="130">
        <f t="shared" si="7"/>
        <v>0</v>
      </c>
      <c r="M93" s="130" t="str">
        <f t="shared" si="8"/>
        <v xml:space="preserve"> </v>
      </c>
      <c r="N93" s="130">
        <f t="shared" si="9"/>
        <v>0</v>
      </c>
      <c r="O93" s="4"/>
    </row>
    <row r="94" spans="1:15" x14ac:dyDescent="0.2">
      <c r="A94" s="116"/>
      <c r="B94" s="90"/>
      <c r="C94" s="91"/>
      <c r="D94" s="1"/>
      <c r="E94" s="1"/>
      <c r="F94" s="47"/>
      <c r="G94" s="92"/>
      <c r="H94" s="94"/>
      <c r="I94" s="130">
        <f t="shared" si="5"/>
        <v>0</v>
      </c>
      <c r="J94" s="89"/>
      <c r="K94" s="130">
        <f t="shared" si="6"/>
        <v>0</v>
      </c>
      <c r="L94" s="130">
        <f t="shared" si="7"/>
        <v>0</v>
      </c>
      <c r="M94" s="130" t="str">
        <f t="shared" si="8"/>
        <v xml:space="preserve"> </v>
      </c>
      <c r="N94" s="130">
        <f t="shared" si="9"/>
        <v>0</v>
      </c>
      <c r="O94" s="21"/>
    </row>
    <row r="95" spans="1:15" x14ac:dyDescent="0.2">
      <c r="A95" s="116"/>
      <c r="B95" s="90"/>
      <c r="C95" s="91"/>
      <c r="D95" s="1"/>
      <c r="E95" s="1"/>
      <c r="F95" s="47"/>
      <c r="G95" s="92"/>
      <c r="H95" s="94"/>
      <c r="I95" s="130">
        <f t="shared" si="5"/>
        <v>0</v>
      </c>
      <c r="J95" s="89"/>
      <c r="K95" s="130">
        <f t="shared" si="6"/>
        <v>0</v>
      </c>
      <c r="L95" s="130">
        <f t="shared" si="7"/>
        <v>0</v>
      </c>
      <c r="M95" s="130" t="str">
        <f t="shared" si="8"/>
        <v xml:space="preserve"> </v>
      </c>
      <c r="N95" s="130">
        <f t="shared" si="9"/>
        <v>0</v>
      </c>
      <c r="O95" s="4"/>
    </row>
    <row r="96" spans="1:15" x14ac:dyDescent="0.2">
      <c r="A96" s="116"/>
      <c r="B96" s="90"/>
      <c r="C96" s="91"/>
      <c r="D96" s="1"/>
      <c r="E96" s="1"/>
      <c r="F96" s="47"/>
      <c r="G96" s="92"/>
      <c r="H96" s="94"/>
      <c r="I96" s="130">
        <f t="shared" si="5"/>
        <v>0</v>
      </c>
      <c r="J96" s="89"/>
      <c r="K96" s="130">
        <f t="shared" si="6"/>
        <v>0</v>
      </c>
      <c r="L96" s="130">
        <f t="shared" si="7"/>
        <v>0</v>
      </c>
      <c r="M96" s="130" t="str">
        <f t="shared" si="8"/>
        <v xml:space="preserve"> </v>
      </c>
      <c r="N96" s="130">
        <f t="shared" si="9"/>
        <v>0</v>
      </c>
      <c r="O96" s="4"/>
    </row>
    <row r="97" spans="1:18" x14ac:dyDescent="0.2">
      <c r="A97" s="116"/>
      <c r="B97" s="90"/>
      <c r="C97" s="91"/>
      <c r="D97" s="1"/>
      <c r="E97" s="1"/>
      <c r="F97" s="47"/>
      <c r="G97" s="92"/>
      <c r="H97" s="94"/>
      <c r="I97" s="130">
        <f t="shared" si="5"/>
        <v>0</v>
      </c>
      <c r="J97" s="89"/>
      <c r="K97" s="130">
        <f t="shared" si="6"/>
        <v>0</v>
      </c>
      <c r="L97" s="130">
        <f t="shared" si="7"/>
        <v>0</v>
      </c>
      <c r="M97" s="130" t="str">
        <f t="shared" si="8"/>
        <v xml:space="preserve"> </v>
      </c>
      <c r="N97" s="130">
        <f t="shared" si="9"/>
        <v>0</v>
      </c>
      <c r="O97" s="4"/>
    </row>
    <row r="98" spans="1:18" x14ac:dyDescent="0.2">
      <c r="A98" s="116"/>
      <c r="B98" s="90"/>
      <c r="C98" s="91"/>
      <c r="D98" s="1"/>
      <c r="E98" s="1"/>
      <c r="F98" s="47"/>
      <c r="G98" s="92"/>
      <c r="H98" s="94"/>
      <c r="I98" s="130">
        <f t="shared" si="5"/>
        <v>0</v>
      </c>
      <c r="J98" s="89"/>
      <c r="K98" s="130">
        <f t="shared" si="6"/>
        <v>0</v>
      </c>
      <c r="L98" s="130">
        <f t="shared" si="7"/>
        <v>0</v>
      </c>
      <c r="M98" s="130" t="str">
        <f t="shared" si="8"/>
        <v xml:space="preserve"> </v>
      </c>
      <c r="N98" s="130">
        <f t="shared" si="9"/>
        <v>0</v>
      </c>
      <c r="O98" s="4"/>
    </row>
    <row r="99" spans="1:18" x14ac:dyDescent="0.2">
      <c r="A99" s="116"/>
      <c r="B99" s="90"/>
      <c r="C99" s="91"/>
      <c r="D99" s="1"/>
      <c r="E99" s="1"/>
      <c r="F99" s="47"/>
      <c r="G99" s="92"/>
      <c r="H99" s="94"/>
      <c r="I99" s="130">
        <f t="shared" si="5"/>
        <v>0</v>
      </c>
      <c r="J99" s="89"/>
      <c r="K99" s="130">
        <f t="shared" si="6"/>
        <v>0</v>
      </c>
      <c r="L99" s="130">
        <f t="shared" si="7"/>
        <v>0</v>
      </c>
      <c r="M99" s="130" t="str">
        <f t="shared" si="8"/>
        <v xml:space="preserve"> </v>
      </c>
      <c r="N99" s="130">
        <f t="shared" si="9"/>
        <v>0</v>
      </c>
      <c r="O99" s="4"/>
    </row>
    <row r="100" spans="1:18" x14ac:dyDescent="0.2">
      <c r="A100" s="116"/>
      <c r="B100" s="90"/>
      <c r="C100" s="91"/>
      <c r="D100" s="1"/>
      <c r="E100" s="1"/>
      <c r="F100" s="47"/>
      <c r="G100" s="92"/>
      <c r="H100" s="94"/>
      <c r="I100" s="130">
        <f t="shared" si="5"/>
        <v>0</v>
      </c>
      <c r="J100" s="89"/>
      <c r="K100" s="130">
        <f t="shared" si="6"/>
        <v>0</v>
      </c>
      <c r="L100" s="130">
        <f t="shared" si="7"/>
        <v>0</v>
      </c>
      <c r="M100" s="130" t="str">
        <f t="shared" si="8"/>
        <v xml:space="preserve"> </v>
      </c>
      <c r="N100" s="130">
        <f t="shared" si="9"/>
        <v>0</v>
      </c>
      <c r="O100" s="4"/>
    </row>
    <row r="101" spans="1:18" x14ac:dyDescent="0.2">
      <c r="K101" s="130">
        <f>MAX(K6:K100)</f>
        <v>0</v>
      </c>
      <c r="L101" s="130">
        <f>MAX(L6:L100)</f>
        <v>0</v>
      </c>
      <c r="M101" s="130">
        <f>SUM(M7:M100)</f>
        <v>0</v>
      </c>
      <c r="N101" s="130">
        <f>SUM(N7:N100)</f>
        <v>0</v>
      </c>
      <c r="O101" s="4"/>
    </row>
    <row r="102" spans="1:18" x14ac:dyDescent="0.2">
      <c r="D102" s="16"/>
      <c r="M102" s="75"/>
      <c r="N102" s="3"/>
      <c r="O102" s="4"/>
    </row>
    <row r="103" spans="1:18" x14ac:dyDescent="0.2">
      <c r="D103" s="16"/>
      <c r="M103" s="75"/>
      <c r="N103" s="3"/>
      <c r="O103" s="4"/>
    </row>
    <row r="104" spans="1:18" x14ac:dyDescent="0.2">
      <c r="I104" s="5"/>
      <c r="K104" s="5"/>
      <c r="M104" s="75"/>
      <c r="N104" s="3"/>
      <c r="O104" s="4"/>
    </row>
    <row r="105" spans="1:18" x14ac:dyDescent="0.2">
      <c r="M105" s="75"/>
      <c r="N105" s="3"/>
      <c r="O105" s="4"/>
    </row>
    <row r="106" spans="1:18" x14ac:dyDescent="0.2">
      <c r="I106" s="18"/>
      <c r="K106" s="18"/>
      <c r="M106" s="75"/>
      <c r="N106" s="3"/>
      <c r="O106" s="4"/>
      <c r="P106" s="16"/>
      <c r="R106" s="16"/>
    </row>
    <row r="107" spans="1:18" x14ac:dyDescent="0.2">
      <c r="I107" s="19"/>
      <c r="K107" s="19"/>
      <c r="M107" s="75"/>
      <c r="N107" s="3"/>
      <c r="O107" s="4"/>
      <c r="P107" s="16"/>
    </row>
    <row r="108" spans="1:18" x14ac:dyDescent="0.2">
      <c r="D108" s="16"/>
      <c r="E108" s="16"/>
      <c r="G108" s="17"/>
      <c r="H108" s="17"/>
      <c r="I108" s="20"/>
      <c r="J108" s="17"/>
      <c r="K108" s="20"/>
      <c r="M108" s="75"/>
      <c r="N108" s="3"/>
      <c r="O108" s="4"/>
    </row>
    <row r="109" spans="1:18" x14ac:dyDescent="0.2">
      <c r="D109" s="16"/>
      <c r="E109" s="16"/>
      <c r="G109" s="17"/>
      <c r="H109" s="17"/>
      <c r="I109" s="18"/>
      <c r="J109" s="17"/>
      <c r="K109" s="18"/>
      <c r="M109" s="75"/>
      <c r="N109" s="3"/>
      <c r="O109" s="4"/>
    </row>
    <row r="110" spans="1:18" x14ac:dyDescent="0.2">
      <c r="D110" s="16"/>
      <c r="E110" s="16"/>
      <c r="G110" s="17"/>
      <c r="H110" s="17"/>
      <c r="I110" s="16"/>
      <c r="J110" s="17"/>
      <c r="K110" s="16"/>
      <c r="M110" s="75"/>
      <c r="N110" s="3"/>
      <c r="O110" s="4"/>
    </row>
    <row r="111" spans="1:18" x14ac:dyDescent="0.2">
      <c r="D111" s="16"/>
      <c r="E111" s="16"/>
      <c r="G111" s="17"/>
      <c r="H111" s="17"/>
      <c r="I111" s="16"/>
      <c r="J111" s="17"/>
      <c r="K111" s="16"/>
      <c r="M111" s="75"/>
      <c r="N111" s="3"/>
      <c r="O111" s="4"/>
    </row>
    <row r="112" spans="1:18" x14ac:dyDescent="0.2">
      <c r="D112" s="16"/>
      <c r="E112" s="16"/>
      <c r="G112" s="17"/>
      <c r="H112" s="17"/>
      <c r="I112" s="16"/>
      <c r="J112" s="17"/>
      <c r="K112" s="16"/>
      <c r="M112" s="75"/>
      <c r="N112" s="3"/>
      <c r="O112" s="4"/>
    </row>
    <row r="113" spans="4:15" x14ac:dyDescent="0.2">
      <c r="D113" s="16"/>
      <c r="E113" s="16"/>
      <c r="G113" s="17"/>
      <c r="H113" s="17"/>
      <c r="I113" s="16"/>
      <c r="J113" s="17"/>
      <c r="K113" s="16"/>
      <c r="M113" s="75"/>
      <c r="N113" s="3"/>
      <c r="O113" s="4"/>
    </row>
    <row r="114" spans="4:15" x14ac:dyDescent="0.2">
      <c r="D114" s="16"/>
      <c r="E114" s="16"/>
      <c r="G114" s="17"/>
      <c r="H114" s="17"/>
      <c r="I114" s="16"/>
      <c r="J114" s="17"/>
      <c r="K114" s="16"/>
      <c r="M114" s="75"/>
      <c r="N114" s="3"/>
      <c r="O114" s="4"/>
    </row>
    <row r="115" spans="4:15" x14ac:dyDescent="0.2">
      <c r="D115" s="16"/>
      <c r="E115" s="16"/>
      <c r="G115" s="17"/>
      <c r="H115" s="17"/>
      <c r="I115" s="16"/>
      <c r="J115" s="17"/>
      <c r="K115" s="16"/>
      <c r="M115" s="75"/>
      <c r="N115" s="3"/>
      <c r="O115" s="4"/>
    </row>
    <row r="116" spans="4:15" x14ac:dyDescent="0.2">
      <c r="D116" s="16"/>
      <c r="E116" s="16"/>
      <c r="G116" s="17"/>
      <c r="H116" s="17"/>
      <c r="I116" s="16"/>
      <c r="J116" s="17"/>
      <c r="K116" s="16"/>
      <c r="M116" s="75"/>
      <c r="N116" s="3"/>
      <c r="O116" s="4"/>
    </row>
    <row r="117" spans="4:15" x14ac:dyDescent="0.2">
      <c r="D117" s="16"/>
      <c r="E117" s="16"/>
      <c r="G117" s="17"/>
      <c r="H117" s="17"/>
      <c r="I117" s="16"/>
      <c r="J117" s="17"/>
      <c r="K117" s="16"/>
      <c r="M117" s="74"/>
      <c r="N117" s="75"/>
    </row>
    <row r="118" spans="4:15" x14ac:dyDescent="0.2">
      <c r="D118" s="16"/>
      <c r="E118" s="16"/>
      <c r="G118" s="17"/>
      <c r="H118" s="17"/>
      <c r="I118" s="16"/>
      <c r="J118" s="17"/>
      <c r="K118" s="16"/>
      <c r="M118" s="74"/>
      <c r="N118" s="75"/>
    </row>
    <row r="119" spans="4:15" x14ac:dyDescent="0.2">
      <c r="D119" s="16"/>
      <c r="E119" s="16"/>
      <c r="G119" s="17"/>
      <c r="H119" s="17"/>
      <c r="I119" s="16"/>
      <c r="J119" s="17"/>
      <c r="K119" s="16"/>
      <c r="M119" s="74"/>
      <c r="N119" s="75"/>
    </row>
    <row r="120" spans="4:15" x14ac:dyDescent="0.2">
      <c r="D120" s="16"/>
      <c r="E120" s="16"/>
      <c r="G120" s="17"/>
      <c r="H120" s="17"/>
      <c r="I120" s="16"/>
      <c r="J120" s="17"/>
      <c r="K120" s="16"/>
      <c r="M120" s="74"/>
      <c r="N120" s="75"/>
    </row>
    <row r="121" spans="4:15" x14ac:dyDescent="0.2">
      <c r="D121" s="16"/>
      <c r="E121" s="16"/>
      <c r="G121" s="17"/>
      <c r="H121" s="17"/>
      <c r="I121" s="16"/>
      <c r="J121" s="17"/>
      <c r="K121" s="16"/>
      <c r="M121" s="74"/>
      <c r="N121" s="75"/>
    </row>
    <row r="122" spans="4:15" x14ac:dyDescent="0.2">
      <c r="D122" s="16"/>
      <c r="E122" s="16"/>
      <c r="G122" s="17"/>
      <c r="H122" s="17"/>
      <c r="I122" s="16"/>
      <c r="J122" s="17"/>
      <c r="K122" s="16"/>
      <c r="M122" s="74"/>
      <c r="N122" s="75"/>
    </row>
    <row r="123" spans="4:15" x14ac:dyDescent="0.2">
      <c r="D123" s="16"/>
      <c r="E123" s="16"/>
      <c r="G123" s="17"/>
      <c r="H123" s="17"/>
      <c r="I123" s="16"/>
      <c r="J123" s="17"/>
      <c r="K123" s="16"/>
      <c r="M123" s="74"/>
      <c r="N123" s="75"/>
    </row>
    <row r="124" spans="4:15" x14ac:dyDescent="0.2">
      <c r="D124" s="16"/>
      <c r="E124" s="16"/>
      <c r="G124" s="17"/>
      <c r="H124" s="17"/>
      <c r="I124" s="16"/>
      <c r="J124" s="17"/>
      <c r="K124" s="16"/>
      <c r="M124" s="74"/>
      <c r="N124" s="75"/>
    </row>
    <row r="125" spans="4:15" x14ac:dyDescent="0.2">
      <c r="D125" s="16"/>
      <c r="E125" s="16"/>
      <c r="G125" s="17"/>
      <c r="H125" s="17"/>
      <c r="I125" s="16"/>
      <c r="J125" s="17"/>
      <c r="K125" s="16"/>
      <c r="M125" s="74"/>
      <c r="N125" s="75"/>
    </row>
    <row r="126" spans="4:15" x14ac:dyDescent="0.2">
      <c r="D126" s="16"/>
      <c r="E126" s="16"/>
      <c r="G126" s="17"/>
      <c r="H126" s="17"/>
      <c r="I126" s="16"/>
      <c r="J126" s="17"/>
      <c r="K126" s="16"/>
      <c r="M126" s="74"/>
      <c r="N126" s="75"/>
    </row>
    <row r="127" spans="4:15" x14ac:dyDescent="0.2">
      <c r="D127" s="16"/>
      <c r="E127" s="16"/>
      <c r="G127" s="17"/>
      <c r="H127" s="17"/>
      <c r="I127" s="16"/>
      <c r="J127" s="17"/>
      <c r="K127" s="16"/>
      <c r="M127" s="74"/>
      <c r="N127" s="75"/>
    </row>
    <row r="128" spans="4:15" x14ac:dyDescent="0.2">
      <c r="D128" s="16"/>
      <c r="E128" s="16"/>
      <c r="G128" s="17"/>
      <c r="H128" s="17"/>
      <c r="I128" s="16"/>
      <c r="J128" s="17"/>
      <c r="K128" s="16"/>
      <c r="M128" s="74"/>
      <c r="N128" s="75"/>
    </row>
    <row r="129" spans="4:14" x14ac:dyDescent="0.2">
      <c r="D129" s="16"/>
      <c r="E129" s="16"/>
      <c r="G129" s="17"/>
      <c r="H129" s="17"/>
      <c r="I129" s="16"/>
      <c r="J129" s="17"/>
      <c r="K129" s="16"/>
      <c r="M129" s="74"/>
      <c r="N129" s="75"/>
    </row>
    <row r="130" spans="4:14" x14ac:dyDescent="0.2">
      <c r="D130" s="16"/>
      <c r="E130" s="16"/>
      <c r="G130" s="17"/>
      <c r="H130" s="17"/>
      <c r="I130" s="16"/>
      <c r="J130" s="17"/>
      <c r="K130" s="16"/>
      <c r="M130" s="74"/>
      <c r="N130" s="75"/>
    </row>
    <row r="131" spans="4:14" x14ac:dyDescent="0.2">
      <c r="D131" s="16"/>
      <c r="E131" s="16"/>
      <c r="G131" s="17"/>
      <c r="H131" s="17"/>
      <c r="I131" s="16"/>
      <c r="J131" s="17"/>
      <c r="K131" s="16"/>
      <c r="M131" s="74"/>
      <c r="N131" s="75"/>
    </row>
    <row r="132" spans="4:14" x14ac:dyDescent="0.2">
      <c r="M132" s="74"/>
      <c r="N132" s="75"/>
    </row>
    <row r="133" spans="4:14" x14ac:dyDescent="0.2">
      <c r="M133" s="74"/>
      <c r="N133" s="75"/>
    </row>
    <row r="134" spans="4:14" x14ac:dyDescent="0.2">
      <c r="M134" s="74"/>
      <c r="N134" s="75"/>
    </row>
    <row r="135" spans="4:14" x14ac:dyDescent="0.2">
      <c r="I135" s="5"/>
      <c r="K135" s="5"/>
      <c r="M135" s="74"/>
      <c r="N135" s="75"/>
    </row>
    <row r="136" spans="4:14" x14ac:dyDescent="0.2">
      <c r="M136" s="74"/>
      <c r="N136" s="75"/>
    </row>
    <row r="137" spans="4:14" x14ac:dyDescent="0.2">
      <c r="I137" s="21"/>
      <c r="K137" s="21"/>
      <c r="M137" s="74"/>
      <c r="N137" s="75"/>
    </row>
    <row r="138" spans="4:14" x14ac:dyDescent="0.2">
      <c r="I138" s="19"/>
      <c r="K138" s="19"/>
      <c r="M138" s="74"/>
      <c r="N138" s="75"/>
    </row>
    <row r="139" spans="4:14" x14ac:dyDescent="0.2">
      <c r="M139" s="74"/>
      <c r="N139" s="76"/>
    </row>
    <row r="140" spans="4:14" x14ac:dyDescent="0.2">
      <c r="M140" s="74"/>
      <c r="N140" s="75"/>
    </row>
    <row r="141" spans="4:14" x14ac:dyDescent="0.2">
      <c r="M141" s="74"/>
      <c r="N141" s="77"/>
    </row>
    <row r="142" spans="4:14" x14ac:dyDescent="0.2">
      <c r="M142" s="74"/>
      <c r="N142" s="78"/>
    </row>
    <row r="143" spans="4:14" x14ac:dyDescent="0.2">
      <c r="N143" s="20"/>
    </row>
    <row r="144" spans="4:14" x14ac:dyDescent="0.2">
      <c r="N144" s="18"/>
    </row>
  </sheetData>
  <mergeCells count="2">
    <mergeCell ref="P1:S1"/>
    <mergeCell ref="M6:N6"/>
  </mergeCells>
  <phoneticPr fontId="13" type="noConversion"/>
  <printOptions gridLines="1"/>
  <pageMargins left="0.78740157499999996" right="0.78740157499999996" top="0.984251969" bottom="0.984251969" header="0.5" footer="0.5"/>
  <pageSetup paperSize="9" orientation="portrait" horizontalDpi="4294967293" verticalDpi="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E3F30E5-8C59-4C73-8F90-090F0736E5D2}">
          <x14:formula1>
            <xm:f>Beginn!$C$3:$C$8</xm:f>
          </x14:formula1>
          <xm:sqref>G7:G100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6">
    <tabColor rgb="FFFFC000"/>
  </sheetPr>
  <dimension ref="A1:T144"/>
  <sheetViews>
    <sheetView zoomScaleNormal="100" zoomScaleSheetLayoutView="100" workbookViewId="0">
      <selection activeCell="E10" sqref="E10"/>
    </sheetView>
  </sheetViews>
  <sheetFormatPr baseColWidth="10" defaultRowHeight="12.75" x14ac:dyDescent="0.2"/>
  <cols>
    <col min="1" max="1" width="6.7109375" style="2" customWidth="1"/>
    <col min="2" max="2" width="3.7109375" style="3" customWidth="1"/>
    <col min="3" max="3" width="10.140625" style="4" customWidth="1"/>
    <col min="4" max="5" width="7.7109375" style="4" customWidth="1"/>
    <col min="6" max="6" width="7.7109375" style="48" customWidth="1"/>
    <col min="7" max="7" width="7.5703125" style="5" customWidth="1"/>
    <col min="8" max="8" width="26.42578125" style="5" customWidth="1"/>
    <col min="9" max="9" width="8.140625" style="4" customWidth="1"/>
    <col min="10" max="10" width="1.85546875" style="5" customWidth="1"/>
    <col min="11" max="11" width="8.140625" style="4" customWidth="1"/>
    <col min="12" max="12" width="7.5703125" style="4" customWidth="1"/>
    <col min="13" max="13" width="9.28515625" style="3" customWidth="1"/>
    <col min="14" max="14" width="8" style="4" customWidth="1"/>
    <col min="15" max="15" width="15.7109375" style="3" customWidth="1"/>
    <col min="16" max="17" width="11.42578125" style="4"/>
    <col min="18" max="18" width="9" style="4" customWidth="1"/>
    <col min="19" max="19" width="8" style="4" customWidth="1"/>
    <col min="20" max="20" width="7.7109375" style="4" customWidth="1"/>
    <col min="21" max="16384" width="11.42578125" style="4"/>
  </cols>
  <sheetData>
    <row r="1" spans="1:20" x14ac:dyDescent="0.2">
      <c r="M1" s="4"/>
      <c r="N1" s="3"/>
      <c r="P1" s="228">
        <f>C2</f>
        <v>2014</v>
      </c>
      <c r="Q1" s="228"/>
      <c r="R1" s="228"/>
      <c r="S1" s="228"/>
      <c r="T1" s="3"/>
    </row>
    <row r="2" spans="1:20" ht="23.25" x14ac:dyDescent="0.35">
      <c r="C2" s="6">
        <v>2014</v>
      </c>
      <c r="M2" s="4"/>
      <c r="N2" s="3"/>
      <c r="P2" s="32" t="s">
        <v>9</v>
      </c>
      <c r="Q2" s="32"/>
      <c r="R2" s="33" t="s">
        <v>1</v>
      </c>
      <c r="S2" s="33"/>
      <c r="T2" s="3"/>
    </row>
    <row r="3" spans="1:20" x14ac:dyDescent="0.2">
      <c r="M3" s="4"/>
      <c r="N3" s="3"/>
      <c r="P3" s="32" t="s">
        <v>11</v>
      </c>
      <c r="Q3" s="32" t="s">
        <v>61</v>
      </c>
      <c r="R3" s="33" t="s">
        <v>11</v>
      </c>
      <c r="S3" s="33" t="s">
        <v>61</v>
      </c>
      <c r="T3" s="3"/>
    </row>
    <row r="4" spans="1:20" x14ac:dyDescent="0.2">
      <c r="A4" s="129"/>
      <c r="B4" s="8" t="s">
        <v>2</v>
      </c>
      <c r="C4" s="9" t="s">
        <v>3</v>
      </c>
      <c r="D4" s="9" t="s">
        <v>4</v>
      </c>
      <c r="E4" s="9" t="s">
        <v>5</v>
      </c>
      <c r="F4" s="49" t="s">
        <v>6</v>
      </c>
      <c r="G4" s="9" t="s">
        <v>8</v>
      </c>
      <c r="H4" s="9" t="s">
        <v>41</v>
      </c>
      <c r="I4" s="9" t="s">
        <v>7</v>
      </c>
      <c r="J4" s="9"/>
      <c r="K4" s="9" t="s">
        <v>1</v>
      </c>
      <c r="L4" s="10" t="s">
        <v>9</v>
      </c>
      <c r="M4" s="9" t="s">
        <v>1</v>
      </c>
      <c r="N4" s="95" t="s">
        <v>9</v>
      </c>
      <c r="P4" s="34">
        <f>COUNT(A7:A100)</f>
        <v>0</v>
      </c>
      <c r="Q4" s="134">
        <f>M101+N101</f>
        <v>0</v>
      </c>
      <c r="R4" s="35">
        <f>COUNTIF(G7:G100,"GUV")</f>
        <v>0</v>
      </c>
      <c r="S4" s="135">
        <f>M101</f>
        <v>0</v>
      </c>
      <c r="T4" s="3"/>
    </row>
    <row r="5" spans="1:20" x14ac:dyDescent="0.2">
      <c r="A5" s="11"/>
      <c r="B5" s="12"/>
      <c r="C5" s="5"/>
      <c r="D5" s="5"/>
      <c r="E5" s="5"/>
      <c r="F5" s="50"/>
      <c r="I5" s="5"/>
      <c r="K5" s="13" t="s">
        <v>61</v>
      </c>
      <c r="L5" s="13" t="s">
        <v>61</v>
      </c>
      <c r="M5" s="128"/>
      <c r="N5" s="15"/>
      <c r="P5" s="15"/>
      <c r="Q5" s="15"/>
      <c r="R5" s="15"/>
      <c r="S5" s="15"/>
      <c r="T5" s="15"/>
    </row>
    <row r="6" spans="1:20" x14ac:dyDescent="0.2">
      <c r="K6" s="131">
        <f>'2013'!$K$101</f>
        <v>0</v>
      </c>
      <c r="L6" s="131">
        <f>'2013'!$L$101</f>
        <v>0</v>
      </c>
      <c r="M6" s="229">
        <f>C2</f>
        <v>2014</v>
      </c>
      <c r="N6" s="229"/>
      <c r="P6" s="3"/>
      <c r="Q6" s="3"/>
      <c r="R6" s="3"/>
      <c r="S6" s="3"/>
      <c r="T6" s="3"/>
    </row>
    <row r="7" spans="1:20" x14ac:dyDescent="0.2">
      <c r="A7" s="116"/>
      <c r="B7" s="90"/>
      <c r="C7" s="51"/>
      <c r="D7" s="165"/>
      <c r="E7" s="165"/>
      <c r="F7" s="47"/>
      <c r="G7" s="92"/>
      <c r="H7" s="92"/>
      <c r="I7" s="130">
        <f>IF(E7&gt;0,E7-D7,0)</f>
        <v>0</v>
      </c>
      <c r="J7" s="87"/>
      <c r="K7" s="130">
        <f>IF(G7="GUV",K6+I7,K6)</f>
        <v>0</v>
      </c>
      <c r="L7" s="130">
        <f>L6+I7</f>
        <v>0</v>
      </c>
      <c r="M7" s="130" t="str">
        <f>IF(G7="GUV",I7," ")</f>
        <v xml:space="preserve"> </v>
      </c>
      <c r="N7" s="130">
        <f>IF(G7="GUV"," ",I7)</f>
        <v>0</v>
      </c>
    </row>
    <row r="8" spans="1:20" x14ac:dyDescent="0.2">
      <c r="A8" s="116"/>
      <c r="B8" s="90"/>
      <c r="C8" s="51"/>
      <c r="D8" s="165"/>
      <c r="E8" s="165"/>
      <c r="F8" s="47"/>
      <c r="G8" s="92"/>
      <c r="H8" s="93"/>
      <c r="I8" s="130">
        <f t="shared" ref="I8:I71" si="0">IF(E8&gt;0,E8-D8,0)</f>
        <v>0</v>
      </c>
      <c r="J8" s="88"/>
      <c r="K8" s="130">
        <f t="shared" ref="K8:K71" si="1">IF(G8="GUV",K7+I8,K7)</f>
        <v>0</v>
      </c>
      <c r="L8" s="130">
        <f t="shared" ref="L8:L71" si="2">L7+I8</f>
        <v>0</v>
      </c>
      <c r="M8" s="130" t="str">
        <f t="shared" ref="M8:M71" si="3">IF(G8="GUV",I8," ")</f>
        <v xml:space="preserve"> </v>
      </c>
      <c r="N8" s="130">
        <f t="shared" ref="N8:N71" si="4">IF(G8="GUV"," ",I8)</f>
        <v>0</v>
      </c>
    </row>
    <row r="9" spans="1:20" x14ac:dyDescent="0.2">
      <c r="A9" s="116"/>
      <c r="B9" s="90"/>
      <c r="C9" s="51"/>
      <c r="D9" s="165"/>
      <c r="E9" s="165"/>
      <c r="F9" s="47"/>
      <c r="G9" s="92"/>
      <c r="H9" s="93"/>
      <c r="I9" s="130">
        <f t="shared" si="0"/>
        <v>0</v>
      </c>
      <c r="J9" s="88"/>
      <c r="K9" s="130">
        <f t="shared" si="1"/>
        <v>0</v>
      </c>
      <c r="L9" s="130">
        <f t="shared" si="2"/>
        <v>0</v>
      </c>
      <c r="M9" s="130" t="str">
        <f t="shared" si="3"/>
        <v xml:space="preserve"> </v>
      </c>
      <c r="N9" s="130">
        <f t="shared" si="4"/>
        <v>0</v>
      </c>
    </row>
    <row r="10" spans="1:20" x14ac:dyDescent="0.2">
      <c r="A10" s="116"/>
      <c r="B10" s="90"/>
      <c r="C10" s="51"/>
      <c r="D10" s="165"/>
      <c r="E10" s="165"/>
      <c r="F10" s="47"/>
      <c r="G10" s="92"/>
      <c r="H10" s="93"/>
      <c r="I10" s="130">
        <f t="shared" si="0"/>
        <v>0</v>
      </c>
      <c r="J10" s="88"/>
      <c r="K10" s="130">
        <f t="shared" si="1"/>
        <v>0</v>
      </c>
      <c r="L10" s="130">
        <f t="shared" si="2"/>
        <v>0</v>
      </c>
      <c r="M10" s="130" t="str">
        <f t="shared" si="3"/>
        <v xml:space="preserve"> </v>
      </c>
      <c r="N10" s="130">
        <f t="shared" si="4"/>
        <v>0</v>
      </c>
    </row>
    <row r="11" spans="1:20" x14ac:dyDescent="0.2">
      <c r="A11" s="116"/>
      <c r="B11" s="90"/>
      <c r="C11" s="51"/>
      <c r="D11" s="165"/>
      <c r="E11" s="165"/>
      <c r="F11" s="47"/>
      <c r="G11" s="92"/>
      <c r="H11" s="93"/>
      <c r="I11" s="130">
        <f t="shared" si="0"/>
        <v>0</v>
      </c>
      <c r="J11" s="88"/>
      <c r="K11" s="130">
        <f t="shared" si="1"/>
        <v>0</v>
      </c>
      <c r="L11" s="130">
        <f t="shared" si="2"/>
        <v>0</v>
      </c>
      <c r="M11" s="130" t="str">
        <f t="shared" si="3"/>
        <v xml:space="preserve"> </v>
      </c>
      <c r="N11" s="130">
        <f t="shared" si="4"/>
        <v>0</v>
      </c>
    </row>
    <row r="12" spans="1:20" x14ac:dyDescent="0.2">
      <c r="A12" s="116"/>
      <c r="B12" s="90"/>
      <c r="C12" s="51"/>
      <c r="D12" s="165"/>
      <c r="E12" s="165"/>
      <c r="F12" s="47"/>
      <c r="G12" s="92"/>
      <c r="H12" s="93"/>
      <c r="I12" s="130">
        <f t="shared" si="0"/>
        <v>0</v>
      </c>
      <c r="J12" s="88"/>
      <c r="K12" s="130">
        <f t="shared" si="1"/>
        <v>0</v>
      </c>
      <c r="L12" s="130">
        <f t="shared" si="2"/>
        <v>0</v>
      </c>
      <c r="M12" s="130" t="str">
        <f t="shared" si="3"/>
        <v xml:space="preserve"> </v>
      </c>
      <c r="N12" s="130">
        <f t="shared" si="4"/>
        <v>0</v>
      </c>
    </row>
    <row r="13" spans="1:20" x14ac:dyDescent="0.2">
      <c r="A13" s="116"/>
      <c r="B13" s="90"/>
      <c r="C13" s="51"/>
      <c r="D13" s="165"/>
      <c r="E13" s="165"/>
      <c r="F13" s="47"/>
      <c r="G13" s="92"/>
      <c r="H13" s="93"/>
      <c r="I13" s="130">
        <f t="shared" si="0"/>
        <v>0</v>
      </c>
      <c r="J13" s="88"/>
      <c r="K13" s="130">
        <f t="shared" si="1"/>
        <v>0</v>
      </c>
      <c r="L13" s="130">
        <f t="shared" si="2"/>
        <v>0</v>
      </c>
      <c r="M13" s="130" t="str">
        <f t="shared" si="3"/>
        <v xml:space="preserve"> </v>
      </c>
      <c r="N13" s="130">
        <f t="shared" si="4"/>
        <v>0</v>
      </c>
      <c r="Q13" s="75"/>
    </row>
    <row r="14" spans="1:20" x14ac:dyDescent="0.2">
      <c r="A14" s="116"/>
      <c r="B14" s="90"/>
      <c r="C14" s="51"/>
      <c r="D14" s="165"/>
      <c r="E14" s="165"/>
      <c r="F14" s="47"/>
      <c r="G14" s="92"/>
      <c r="H14" s="93"/>
      <c r="I14" s="130">
        <f t="shared" si="0"/>
        <v>0</v>
      </c>
      <c r="J14" s="88"/>
      <c r="K14" s="130">
        <f t="shared" si="1"/>
        <v>0</v>
      </c>
      <c r="L14" s="130">
        <f t="shared" si="2"/>
        <v>0</v>
      </c>
      <c r="M14" s="130" t="str">
        <f t="shared" si="3"/>
        <v xml:space="preserve"> </v>
      </c>
      <c r="N14" s="130">
        <f t="shared" si="4"/>
        <v>0</v>
      </c>
    </row>
    <row r="15" spans="1:20" x14ac:dyDescent="0.2">
      <c r="A15" s="116"/>
      <c r="B15" s="90"/>
      <c r="C15" s="51"/>
      <c r="D15" s="52"/>
      <c r="E15" s="52"/>
      <c r="F15" s="47"/>
      <c r="G15" s="92"/>
      <c r="H15" s="93"/>
      <c r="I15" s="130">
        <f t="shared" si="0"/>
        <v>0</v>
      </c>
      <c r="J15" s="88"/>
      <c r="K15" s="130">
        <f t="shared" si="1"/>
        <v>0</v>
      </c>
      <c r="L15" s="130">
        <f t="shared" si="2"/>
        <v>0</v>
      </c>
      <c r="M15" s="130" t="str">
        <f t="shared" si="3"/>
        <v xml:space="preserve"> </v>
      </c>
      <c r="N15" s="130">
        <f t="shared" si="4"/>
        <v>0</v>
      </c>
    </row>
    <row r="16" spans="1:20" x14ac:dyDescent="0.2">
      <c r="A16" s="116"/>
      <c r="B16" s="90"/>
      <c r="C16" s="51"/>
      <c r="D16" s="52"/>
      <c r="E16" s="52"/>
      <c r="F16" s="47"/>
      <c r="G16" s="92"/>
      <c r="H16" s="93"/>
      <c r="I16" s="130">
        <f t="shared" si="0"/>
        <v>0</v>
      </c>
      <c r="J16" s="88"/>
      <c r="K16" s="130">
        <f t="shared" si="1"/>
        <v>0</v>
      </c>
      <c r="L16" s="130">
        <f t="shared" si="2"/>
        <v>0</v>
      </c>
      <c r="M16" s="130" t="str">
        <f t="shared" si="3"/>
        <v xml:space="preserve"> </v>
      </c>
      <c r="N16" s="130">
        <f t="shared" si="4"/>
        <v>0</v>
      </c>
    </row>
    <row r="17" spans="1:15" x14ac:dyDescent="0.2">
      <c r="A17" s="116"/>
      <c r="B17" s="90"/>
      <c r="C17" s="51"/>
      <c r="D17" s="52"/>
      <c r="E17" s="52"/>
      <c r="F17" s="47"/>
      <c r="G17" s="92"/>
      <c r="H17" s="93"/>
      <c r="I17" s="130">
        <f t="shared" si="0"/>
        <v>0</v>
      </c>
      <c r="J17" s="88"/>
      <c r="K17" s="130">
        <f t="shared" si="1"/>
        <v>0</v>
      </c>
      <c r="L17" s="130">
        <f t="shared" si="2"/>
        <v>0</v>
      </c>
      <c r="M17" s="130" t="str">
        <f t="shared" si="3"/>
        <v xml:space="preserve"> </v>
      </c>
      <c r="N17" s="130">
        <f t="shared" si="4"/>
        <v>0</v>
      </c>
    </row>
    <row r="18" spans="1:15" x14ac:dyDescent="0.2">
      <c r="A18" s="116"/>
      <c r="B18" s="90"/>
      <c r="C18" s="51"/>
      <c r="D18" s="52"/>
      <c r="E18" s="52"/>
      <c r="F18" s="47"/>
      <c r="G18" s="92"/>
      <c r="H18" s="93"/>
      <c r="I18" s="130">
        <f t="shared" si="0"/>
        <v>0</v>
      </c>
      <c r="J18" s="88"/>
      <c r="K18" s="130">
        <f t="shared" si="1"/>
        <v>0</v>
      </c>
      <c r="L18" s="130">
        <f t="shared" si="2"/>
        <v>0</v>
      </c>
      <c r="M18" s="130" t="str">
        <f t="shared" si="3"/>
        <v xml:space="preserve"> </v>
      </c>
      <c r="N18" s="130">
        <f t="shared" si="4"/>
        <v>0</v>
      </c>
    </row>
    <row r="19" spans="1:15" x14ac:dyDescent="0.2">
      <c r="A19" s="116"/>
      <c r="B19" s="90"/>
      <c r="C19" s="51"/>
      <c r="D19" s="52"/>
      <c r="E19" s="52"/>
      <c r="F19" s="47"/>
      <c r="G19" s="92"/>
      <c r="H19" s="93"/>
      <c r="I19" s="130">
        <f t="shared" si="0"/>
        <v>0</v>
      </c>
      <c r="J19" s="88"/>
      <c r="K19" s="130">
        <f t="shared" si="1"/>
        <v>0</v>
      </c>
      <c r="L19" s="130">
        <f t="shared" si="2"/>
        <v>0</v>
      </c>
      <c r="M19" s="130" t="str">
        <f t="shared" si="3"/>
        <v xml:space="preserve"> </v>
      </c>
      <c r="N19" s="130">
        <f t="shared" si="4"/>
        <v>0</v>
      </c>
    </row>
    <row r="20" spans="1:15" x14ac:dyDescent="0.2">
      <c r="A20" s="116"/>
      <c r="B20" s="90"/>
      <c r="C20" s="51"/>
      <c r="D20" s="52"/>
      <c r="E20" s="52"/>
      <c r="F20" s="47"/>
      <c r="G20" s="92"/>
      <c r="H20" s="93"/>
      <c r="I20" s="130">
        <f t="shared" si="0"/>
        <v>0</v>
      </c>
      <c r="J20" s="88"/>
      <c r="K20" s="130">
        <f t="shared" si="1"/>
        <v>0</v>
      </c>
      <c r="L20" s="130">
        <f t="shared" si="2"/>
        <v>0</v>
      </c>
      <c r="M20" s="130" t="str">
        <f t="shared" si="3"/>
        <v xml:space="preserve"> </v>
      </c>
      <c r="N20" s="130">
        <f t="shared" si="4"/>
        <v>0</v>
      </c>
    </row>
    <row r="21" spans="1:15" x14ac:dyDescent="0.2">
      <c r="A21" s="116"/>
      <c r="B21" s="90"/>
      <c r="C21" s="51"/>
      <c r="D21" s="52"/>
      <c r="E21" s="52"/>
      <c r="F21" s="47"/>
      <c r="G21" s="92"/>
      <c r="H21" s="93"/>
      <c r="I21" s="130">
        <f t="shared" si="0"/>
        <v>0</v>
      </c>
      <c r="J21" s="88"/>
      <c r="K21" s="130">
        <f t="shared" si="1"/>
        <v>0</v>
      </c>
      <c r="L21" s="130">
        <f t="shared" si="2"/>
        <v>0</v>
      </c>
      <c r="M21" s="130" t="str">
        <f t="shared" si="3"/>
        <v xml:space="preserve"> </v>
      </c>
      <c r="N21" s="130">
        <f t="shared" si="4"/>
        <v>0</v>
      </c>
    </row>
    <row r="22" spans="1:15" x14ac:dyDescent="0.2">
      <c r="A22" s="116"/>
      <c r="B22" s="90"/>
      <c r="C22" s="51"/>
      <c r="D22" s="52"/>
      <c r="E22" s="52"/>
      <c r="F22" s="47"/>
      <c r="G22" s="92"/>
      <c r="H22" s="93"/>
      <c r="I22" s="130">
        <f t="shared" si="0"/>
        <v>0</v>
      </c>
      <c r="J22" s="88"/>
      <c r="K22" s="130">
        <f t="shared" si="1"/>
        <v>0</v>
      </c>
      <c r="L22" s="130">
        <f t="shared" si="2"/>
        <v>0</v>
      </c>
      <c r="M22" s="130" t="str">
        <f t="shared" si="3"/>
        <v xml:space="preserve"> </v>
      </c>
      <c r="N22" s="130">
        <f t="shared" si="4"/>
        <v>0</v>
      </c>
    </row>
    <row r="23" spans="1:15" x14ac:dyDescent="0.2">
      <c r="A23" s="116"/>
      <c r="B23" s="90"/>
      <c r="C23" s="51"/>
      <c r="D23" s="52"/>
      <c r="E23" s="52"/>
      <c r="F23" s="47"/>
      <c r="G23" s="92"/>
      <c r="H23" s="93"/>
      <c r="I23" s="130">
        <f t="shared" si="0"/>
        <v>0</v>
      </c>
      <c r="J23" s="88"/>
      <c r="K23" s="130">
        <f t="shared" si="1"/>
        <v>0</v>
      </c>
      <c r="L23" s="130">
        <f t="shared" si="2"/>
        <v>0</v>
      </c>
      <c r="M23" s="130" t="str">
        <f t="shared" si="3"/>
        <v xml:space="preserve"> </v>
      </c>
      <c r="N23" s="130">
        <f t="shared" si="4"/>
        <v>0</v>
      </c>
      <c r="O23" s="4"/>
    </row>
    <row r="24" spans="1:15" x14ac:dyDescent="0.2">
      <c r="A24" s="116"/>
      <c r="B24" s="90"/>
      <c r="C24" s="51"/>
      <c r="D24" s="52"/>
      <c r="E24" s="52"/>
      <c r="F24" s="47"/>
      <c r="G24" s="92"/>
      <c r="H24" s="93"/>
      <c r="I24" s="130">
        <f t="shared" si="0"/>
        <v>0</v>
      </c>
      <c r="J24" s="88"/>
      <c r="K24" s="130">
        <f t="shared" si="1"/>
        <v>0</v>
      </c>
      <c r="L24" s="130">
        <f t="shared" si="2"/>
        <v>0</v>
      </c>
      <c r="M24" s="130" t="str">
        <f t="shared" si="3"/>
        <v xml:space="preserve"> </v>
      </c>
      <c r="N24" s="130">
        <f t="shared" si="4"/>
        <v>0</v>
      </c>
      <c r="O24" s="4"/>
    </row>
    <row r="25" spans="1:15" x14ac:dyDescent="0.2">
      <c r="A25" s="116"/>
      <c r="B25" s="90"/>
      <c r="C25" s="51"/>
      <c r="D25" s="52"/>
      <c r="E25" s="52"/>
      <c r="F25" s="47"/>
      <c r="G25" s="92"/>
      <c r="H25" s="93"/>
      <c r="I25" s="130">
        <f t="shared" si="0"/>
        <v>0</v>
      </c>
      <c r="J25" s="88"/>
      <c r="K25" s="130">
        <f t="shared" si="1"/>
        <v>0</v>
      </c>
      <c r="L25" s="130">
        <f t="shared" si="2"/>
        <v>0</v>
      </c>
      <c r="M25" s="130" t="str">
        <f t="shared" si="3"/>
        <v xml:space="preserve"> </v>
      </c>
      <c r="N25" s="130">
        <f t="shared" si="4"/>
        <v>0</v>
      </c>
      <c r="O25" s="4"/>
    </row>
    <row r="26" spans="1:15" x14ac:dyDescent="0.2">
      <c r="A26" s="116"/>
      <c r="B26" s="90"/>
      <c r="C26" s="51"/>
      <c r="D26" s="52"/>
      <c r="E26" s="52"/>
      <c r="F26" s="47"/>
      <c r="G26" s="92"/>
      <c r="H26" s="93"/>
      <c r="I26" s="130">
        <f t="shared" si="0"/>
        <v>0</v>
      </c>
      <c r="J26" s="88"/>
      <c r="K26" s="130">
        <f t="shared" si="1"/>
        <v>0</v>
      </c>
      <c r="L26" s="130">
        <f t="shared" si="2"/>
        <v>0</v>
      </c>
      <c r="M26" s="130" t="str">
        <f t="shared" si="3"/>
        <v xml:space="preserve"> </v>
      </c>
      <c r="N26" s="130">
        <f t="shared" si="4"/>
        <v>0</v>
      </c>
      <c r="O26" s="4"/>
    </row>
    <row r="27" spans="1:15" x14ac:dyDescent="0.2">
      <c r="A27" s="116"/>
      <c r="B27" s="90"/>
      <c r="C27" s="51"/>
      <c r="D27" s="52"/>
      <c r="E27" s="52"/>
      <c r="F27" s="47"/>
      <c r="G27" s="92"/>
      <c r="H27" s="93"/>
      <c r="I27" s="130">
        <f t="shared" si="0"/>
        <v>0</v>
      </c>
      <c r="J27" s="88"/>
      <c r="K27" s="130">
        <f t="shared" si="1"/>
        <v>0</v>
      </c>
      <c r="L27" s="130">
        <f t="shared" si="2"/>
        <v>0</v>
      </c>
      <c r="M27" s="130" t="str">
        <f t="shared" si="3"/>
        <v xml:space="preserve"> </v>
      </c>
      <c r="N27" s="130">
        <f t="shared" si="4"/>
        <v>0</v>
      </c>
      <c r="O27" s="4"/>
    </row>
    <row r="28" spans="1:15" x14ac:dyDescent="0.2">
      <c r="A28" s="116"/>
      <c r="B28" s="90"/>
      <c r="C28" s="51"/>
      <c r="D28" s="52"/>
      <c r="E28" s="52"/>
      <c r="F28" s="47"/>
      <c r="G28" s="92"/>
      <c r="H28" s="94"/>
      <c r="I28" s="130">
        <f t="shared" si="0"/>
        <v>0</v>
      </c>
      <c r="J28" s="89"/>
      <c r="K28" s="130">
        <f t="shared" si="1"/>
        <v>0</v>
      </c>
      <c r="L28" s="130">
        <f t="shared" si="2"/>
        <v>0</v>
      </c>
      <c r="M28" s="130" t="str">
        <f t="shared" si="3"/>
        <v xml:space="preserve"> </v>
      </c>
      <c r="N28" s="130">
        <f t="shared" si="4"/>
        <v>0</v>
      </c>
      <c r="O28" s="21"/>
    </row>
    <row r="29" spans="1:15" x14ac:dyDescent="0.2">
      <c r="A29" s="116"/>
      <c r="B29" s="90"/>
      <c r="C29" s="51"/>
      <c r="D29" s="52"/>
      <c r="E29" s="52"/>
      <c r="F29" s="47"/>
      <c r="G29" s="92"/>
      <c r="H29" s="94"/>
      <c r="I29" s="130">
        <f t="shared" si="0"/>
        <v>0</v>
      </c>
      <c r="J29" s="89"/>
      <c r="K29" s="130">
        <f t="shared" si="1"/>
        <v>0</v>
      </c>
      <c r="L29" s="130">
        <f t="shared" si="2"/>
        <v>0</v>
      </c>
      <c r="M29" s="130" t="str">
        <f t="shared" si="3"/>
        <v xml:space="preserve"> </v>
      </c>
      <c r="N29" s="130">
        <f t="shared" si="4"/>
        <v>0</v>
      </c>
      <c r="O29" s="21"/>
    </row>
    <row r="30" spans="1:15" x14ac:dyDescent="0.2">
      <c r="A30" s="116"/>
      <c r="B30" s="90"/>
      <c r="C30" s="51"/>
      <c r="D30" s="52"/>
      <c r="E30" s="52"/>
      <c r="F30" s="47"/>
      <c r="G30" s="92"/>
      <c r="H30" s="94"/>
      <c r="I30" s="130">
        <f t="shared" si="0"/>
        <v>0</v>
      </c>
      <c r="J30" s="89"/>
      <c r="K30" s="130">
        <f t="shared" si="1"/>
        <v>0</v>
      </c>
      <c r="L30" s="130">
        <f t="shared" si="2"/>
        <v>0</v>
      </c>
      <c r="M30" s="130" t="str">
        <f t="shared" si="3"/>
        <v xml:space="preserve"> </v>
      </c>
      <c r="N30" s="130">
        <f t="shared" si="4"/>
        <v>0</v>
      </c>
      <c r="O30" s="4"/>
    </row>
    <row r="31" spans="1:15" x14ac:dyDescent="0.2">
      <c r="A31" s="116"/>
      <c r="B31" s="90"/>
      <c r="C31" s="51"/>
      <c r="D31" s="52"/>
      <c r="E31" s="52"/>
      <c r="F31" s="47"/>
      <c r="G31" s="92"/>
      <c r="H31" s="94"/>
      <c r="I31" s="130">
        <f t="shared" si="0"/>
        <v>0</v>
      </c>
      <c r="J31" s="89"/>
      <c r="K31" s="130">
        <f t="shared" si="1"/>
        <v>0</v>
      </c>
      <c r="L31" s="130">
        <f t="shared" si="2"/>
        <v>0</v>
      </c>
      <c r="M31" s="130" t="str">
        <f t="shared" si="3"/>
        <v xml:space="preserve"> </v>
      </c>
      <c r="N31" s="130">
        <f t="shared" si="4"/>
        <v>0</v>
      </c>
      <c r="O31" s="4"/>
    </row>
    <row r="32" spans="1:15" x14ac:dyDescent="0.2">
      <c r="A32" s="116"/>
      <c r="B32" s="90"/>
      <c r="C32" s="51"/>
      <c r="D32" s="52"/>
      <c r="E32" s="52"/>
      <c r="F32" s="47"/>
      <c r="G32" s="92"/>
      <c r="H32" s="94"/>
      <c r="I32" s="130">
        <f t="shared" si="0"/>
        <v>0</v>
      </c>
      <c r="J32" s="89"/>
      <c r="K32" s="130">
        <f t="shared" si="1"/>
        <v>0</v>
      </c>
      <c r="L32" s="130">
        <f t="shared" si="2"/>
        <v>0</v>
      </c>
      <c r="M32" s="130" t="str">
        <f t="shared" si="3"/>
        <v xml:space="preserve"> </v>
      </c>
      <c r="N32" s="130">
        <f t="shared" si="4"/>
        <v>0</v>
      </c>
      <c r="O32" s="4"/>
    </row>
    <row r="33" spans="1:15" x14ac:dyDescent="0.2">
      <c r="A33" s="116"/>
      <c r="B33" s="90"/>
      <c r="C33" s="51"/>
      <c r="D33" s="52"/>
      <c r="E33" s="52"/>
      <c r="F33" s="47"/>
      <c r="G33" s="92"/>
      <c r="H33" s="94"/>
      <c r="I33" s="130">
        <f t="shared" si="0"/>
        <v>0</v>
      </c>
      <c r="J33" s="89"/>
      <c r="K33" s="130">
        <f t="shared" si="1"/>
        <v>0</v>
      </c>
      <c r="L33" s="130">
        <f t="shared" si="2"/>
        <v>0</v>
      </c>
      <c r="M33" s="130" t="str">
        <f t="shared" si="3"/>
        <v xml:space="preserve"> </v>
      </c>
      <c r="N33" s="130">
        <f t="shared" si="4"/>
        <v>0</v>
      </c>
      <c r="O33" s="4"/>
    </row>
    <row r="34" spans="1:15" x14ac:dyDescent="0.2">
      <c r="A34" s="116"/>
      <c r="B34" s="90"/>
      <c r="C34" s="51"/>
      <c r="D34" s="52"/>
      <c r="E34" s="52"/>
      <c r="F34" s="47"/>
      <c r="G34" s="92"/>
      <c r="H34" s="94"/>
      <c r="I34" s="130">
        <f t="shared" si="0"/>
        <v>0</v>
      </c>
      <c r="J34" s="89"/>
      <c r="K34" s="130">
        <f t="shared" si="1"/>
        <v>0</v>
      </c>
      <c r="L34" s="130">
        <f t="shared" si="2"/>
        <v>0</v>
      </c>
      <c r="M34" s="130" t="str">
        <f t="shared" si="3"/>
        <v xml:space="preserve"> </v>
      </c>
      <c r="N34" s="130">
        <f t="shared" si="4"/>
        <v>0</v>
      </c>
      <c r="O34" s="4"/>
    </row>
    <row r="35" spans="1:15" x14ac:dyDescent="0.2">
      <c r="A35" s="116"/>
      <c r="B35" s="90"/>
      <c r="C35" s="51"/>
      <c r="D35" s="52"/>
      <c r="E35" s="52"/>
      <c r="F35" s="47"/>
      <c r="G35" s="92"/>
      <c r="H35" s="94"/>
      <c r="I35" s="130">
        <f t="shared" si="0"/>
        <v>0</v>
      </c>
      <c r="J35" s="89"/>
      <c r="K35" s="130">
        <f t="shared" si="1"/>
        <v>0</v>
      </c>
      <c r="L35" s="130">
        <f t="shared" si="2"/>
        <v>0</v>
      </c>
      <c r="M35" s="130" t="str">
        <f t="shared" si="3"/>
        <v xml:space="preserve"> </v>
      </c>
      <c r="N35" s="130">
        <f t="shared" si="4"/>
        <v>0</v>
      </c>
      <c r="O35" s="4"/>
    </row>
    <row r="36" spans="1:15" x14ac:dyDescent="0.2">
      <c r="A36" s="116"/>
      <c r="B36" s="90"/>
      <c r="C36" s="51"/>
      <c r="D36" s="52"/>
      <c r="E36" s="52"/>
      <c r="F36" s="47"/>
      <c r="G36" s="92"/>
      <c r="H36" s="94"/>
      <c r="I36" s="130">
        <f t="shared" si="0"/>
        <v>0</v>
      </c>
      <c r="J36" s="89"/>
      <c r="K36" s="130">
        <f t="shared" si="1"/>
        <v>0</v>
      </c>
      <c r="L36" s="130">
        <f t="shared" si="2"/>
        <v>0</v>
      </c>
      <c r="M36" s="130" t="str">
        <f t="shared" si="3"/>
        <v xml:space="preserve"> </v>
      </c>
      <c r="N36" s="130">
        <f t="shared" si="4"/>
        <v>0</v>
      </c>
      <c r="O36" s="21"/>
    </row>
    <row r="37" spans="1:15" x14ac:dyDescent="0.2">
      <c r="A37" s="116"/>
      <c r="B37" s="90"/>
      <c r="C37" s="51"/>
      <c r="D37" s="52"/>
      <c r="E37" s="52"/>
      <c r="F37" s="47"/>
      <c r="G37" s="92"/>
      <c r="H37" s="94"/>
      <c r="I37" s="130">
        <f t="shared" si="0"/>
        <v>0</v>
      </c>
      <c r="J37" s="89"/>
      <c r="K37" s="130">
        <f t="shared" si="1"/>
        <v>0</v>
      </c>
      <c r="L37" s="130">
        <f t="shared" si="2"/>
        <v>0</v>
      </c>
      <c r="M37" s="130" t="str">
        <f t="shared" si="3"/>
        <v xml:space="preserve"> </v>
      </c>
      <c r="N37" s="130">
        <f t="shared" si="4"/>
        <v>0</v>
      </c>
      <c r="O37" s="4"/>
    </row>
    <row r="38" spans="1:15" x14ac:dyDescent="0.2">
      <c r="A38" s="116"/>
      <c r="B38" s="90"/>
      <c r="C38" s="51"/>
      <c r="D38" s="52"/>
      <c r="E38" s="52"/>
      <c r="F38" s="47"/>
      <c r="G38" s="92"/>
      <c r="H38" s="94"/>
      <c r="I38" s="130">
        <f t="shared" si="0"/>
        <v>0</v>
      </c>
      <c r="J38" s="89"/>
      <c r="K38" s="130">
        <f t="shared" si="1"/>
        <v>0</v>
      </c>
      <c r="L38" s="130">
        <f t="shared" si="2"/>
        <v>0</v>
      </c>
      <c r="M38" s="130" t="str">
        <f t="shared" si="3"/>
        <v xml:space="preserve"> </v>
      </c>
      <c r="N38" s="130">
        <f t="shared" si="4"/>
        <v>0</v>
      </c>
      <c r="O38" s="4"/>
    </row>
    <row r="39" spans="1:15" x14ac:dyDescent="0.2">
      <c r="A39" s="116"/>
      <c r="B39" s="90"/>
      <c r="C39" s="51"/>
      <c r="D39" s="52"/>
      <c r="E39" s="52"/>
      <c r="F39" s="47"/>
      <c r="G39" s="92"/>
      <c r="H39" s="94"/>
      <c r="I39" s="130">
        <f t="shared" si="0"/>
        <v>0</v>
      </c>
      <c r="J39" s="89"/>
      <c r="K39" s="130">
        <f t="shared" si="1"/>
        <v>0</v>
      </c>
      <c r="L39" s="130">
        <f t="shared" si="2"/>
        <v>0</v>
      </c>
      <c r="M39" s="130" t="str">
        <f t="shared" si="3"/>
        <v xml:space="preserve"> </v>
      </c>
      <c r="N39" s="130">
        <f t="shared" si="4"/>
        <v>0</v>
      </c>
      <c r="O39" s="4"/>
    </row>
    <row r="40" spans="1:15" x14ac:dyDescent="0.2">
      <c r="A40" s="116"/>
      <c r="B40" s="90"/>
      <c r="C40" s="51"/>
      <c r="D40" s="52"/>
      <c r="E40" s="52"/>
      <c r="F40" s="47"/>
      <c r="G40" s="92"/>
      <c r="H40" s="94"/>
      <c r="I40" s="130">
        <f t="shared" si="0"/>
        <v>0</v>
      </c>
      <c r="J40" s="89"/>
      <c r="K40" s="130">
        <f t="shared" si="1"/>
        <v>0</v>
      </c>
      <c r="L40" s="130">
        <f t="shared" si="2"/>
        <v>0</v>
      </c>
      <c r="M40" s="130" t="str">
        <f t="shared" si="3"/>
        <v xml:space="preserve"> </v>
      </c>
      <c r="N40" s="130">
        <f t="shared" si="4"/>
        <v>0</v>
      </c>
      <c r="O40" s="4"/>
    </row>
    <row r="41" spans="1:15" x14ac:dyDescent="0.2">
      <c r="A41" s="116"/>
      <c r="B41" s="90"/>
      <c r="C41" s="51"/>
      <c r="D41" s="52"/>
      <c r="E41" s="52"/>
      <c r="F41" s="47"/>
      <c r="G41" s="92"/>
      <c r="H41" s="94"/>
      <c r="I41" s="130">
        <f t="shared" si="0"/>
        <v>0</v>
      </c>
      <c r="J41" s="89"/>
      <c r="K41" s="130">
        <f t="shared" si="1"/>
        <v>0</v>
      </c>
      <c r="L41" s="130">
        <f t="shared" si="2"/>
        <v>0</v>
      </c>
      <c r="M41" s="130" t="str">
        <f t="shared" si="3"/>
        <v xml:space="preserve"> </v>
      </c>
      <c r="N41" s="130">
        <f t="shared" si="4"/>
        <v>0</v>
      </c>
      <c r="O41" s="4"/>
    </row>
    <row r="42" spans="1:15" x14ac:dyDescent="0.2">
      <c r="A42" s="116"/>
      <c r="B42" s="90"/>
      <c r="C42" s="51"/>
      <c r="D42" s="52"/>
      <c r="E42" s="52"/>
      <c r="F42" s="47"/>
      <c r="G42" s="92"/>
      <c r="H42" s="94"/>
      <c r="I42" s="130">
        <f t="shared" si="0"/>
        <v>0</v>
      </c>
      <c r="J42" s="89"/>
      <c r="K42" s="130">
        <f t="shared" si="1"/>
        <v>0</v>
      </c>
      <c r="L42" s="130">
        <f t="shared" si="2"/>
        <v>0</v>
      </c>
      <c r="M42" s="130" t="str">
        <f t="shared" si="3"/>
        <v xml:space="preserve"> </v>
      </c>
      <c r="N42" s="130">
        <f t="shared" si="4"/>
        <v>0</v>
      </c>
      <c r="O42" s="4"/>
    </row>
    <row r="43" spans="1:15" x14ac:dyDescent="0.2">
      <c r="A43" s="116"/>
      <c r="B43" s="90"/>
      <c r="C43" s="51"/>
      <c r="D43" s="52"/>
      <c r="E43" s="52"/>
      <c r="F43" s="47"/>
      <c r="G43" s="92"/>
      <c r="H43" s="94"/>
      <c r="I43" s="130">
        <f t="shared" si="0"/>
        <v>0</v>
      </c>
      <c r="J43" s="89"/>
      <c r="K43" s="130">
        <f t="shared" si="1"/>
        <v>0</v>
      </c>
      <c r="L43" s="130">
        <f t="shared" si="2"/>
        <v>0</v>
      </c>
      <c r="M43" s="130" t="str">
        <f t="shared" si="3"/>
        <v xml:space="preserve"> </v>
      </c>
      <c r="N43" s="130">
        <f t="shared" si="4"/>
        <v>0</v>
      </c>
      <c r="O43" s="21"/>
    </row>
    <row r="44" spans="1:15" x14ac:dyDescent="0.2">
      <c r="A44" s="116"/>
      <c r="B44" s="90"/>
      <c r="C44" s="51"/>
      <c r="D44" s="52"/>
      <c r="E44" s="52"/>
      <c r="F44" s="47"/>
      <c r="G44" s="92"/>
      <c r="H44" s="94"/>
      <c r="I44" s="130">
        <f t="shared" si="0"/>
        <v>0</v>
      </c>
      <c r="J44" s="89"/>
      <c r="K44" s="130">
        <f t="shared" si="1"/>
        <v>0</v>
      </c>
      <c r="L44" s="130">
        <f t="shared" si="2"/>
        <v>0</v>
      </c>
      <c r="M44" s="130" t="str">
        <f t="shared" si="3"/>
        <v xml:space="preserve"> </v>
      </c>
      <c r="N44" s="130">
        <f t="shared" si="4"/>
        <v>0</v>
      </c>
      <c r="O44" s="4"/>
    </row>
    <row r="45" spans="1:15" x14ac:dyDescent="0.2">
      <c r="A45" s="116"/>
      <c r="B45" s="90"/>
      <c r="C45" s="51"/>
      <c r="D45" s="52"/>
      <c r="E45" s="52"/>
      <c r="F45" s="47"/>
      <c r="G45" s="92"/>
      <c r="H45" s="94"/>
      <c r="I45" s="130">
        <f t="shared" si="0"/>
        <v>0</v>
      </c>
      <c r="J45" s="89"/>
      <c r="K45" s="130">
        <f t="shared" si="1"/>
        <v>0</v>
      </c>
      <c r="L45" s="130">
        <f t="shared" si="2"/>
        <v>0</v>
      </c>
      <c r="M45" s="130" t="str">
        <f t="shared" si="3"/>
        <v xml:space="preserve"> </v>
      </c>
      <c r="N45" s="130">
        <f t="shared" si="4"/>
        <v>0</v>
      </c>
      <c r="O45" s="4"/>
    </row>
    <row r="46" spans="1:15" x14ac:dyDescent="0.2">
      <c r="A46" s="116"/>
      <c r="B46" s="90"/>
      <c r="C46" s="51"/>
      <c r="D46" s="52"/>
      <c r="E46" s="52"/>
      <c r="F46" s="47"/>
      <c r="G46" s="92"/>
      <c r="H46" s="94"/>
      <c r="I46" s="130">
        <f t="shared" si="0"/>
        <v>0</v>
      </c>
      <c r="J46" s="89"/>
      <c r="K46" s="130">
        <f t="shared" si="1"/>
        <v>0</v>
      </c>
      <c r="L46" s="130">
        <f t="shared" si="2"/>
        <v>0</v>
      </c>
      <c r="M46" s="130" t="str">
        <f t="shared" si="3"/>
        <v xml:space="preserve"> </v>
      </c>
      <c r="N46" s="130">
        <f t="shared" si="4"/>
        <v>0</v>
      </c>
      <c r="O46" s="4"/>
    </row>
    <row r="47" spans="1:15" x14ac:dyDescent="0.2">
      <c r="A47" s="116"/>
      <c r="B47" s="90"/>
      <c r="C47" s="51"/>
      <c r="D47" s="52"/>
      <c r="E47" s="52"/>
      <c r="F47" s="47"/>
      <c r="G47" s="92"/>
      <c r="H47" s="94"/>
      <c r="I47" s="130">
        <f t="shared" si="0"/>
        <v>0</v>
      </c>
      <c r="J47" s="89"/>
      <c r="K47" s="130">
        <f t="shared" si="1"/>
        <v>0</v>
      </c>
      <c r="L47" s="130">
        <f t="shared" si="2"/>
        <v>0</v>
      </c>
      <c r="M47" s="130" t="str">
        <f t="shared" si="3"/>
        <v xml:space="preserve"> </v>
      </c>
      <c r="N47" s="130">
        <f t="shared" si="4"/>
        <v>0</v>
      </c>
      <c r="O47" s="4"/>
    </row>
    <row r="48" spans="1:15" x14ac:dyDescent="0.2">
      <c r="A48" s="116"/>
      <c r="B48" s="90"/>
      <c r="C48" s="51"/>
      <c r="D48" s="52"/>
      <c r="E48" s="52"/>
      <c r="F48" s="47"/>
      <c r="G48" s="92"/>
      <c r="H48" s="94"/>
      <c r="I48" s="130">
        <f t="shared" si="0"/>
        <v>0</v>
      </c>
      <c r="J48" s="89"/>
      <c r="K48" s="130">
        <f t="shared" si="1"/>
        <v>0</v>
      </c>
      <c r="L48" s="130">
        <f t="shared" si="2"/>
        <v>0</v>
      </c>
      <c r="M48" s="130" t="str">
        <f t="shared" si="3"/>
        <v xml:space="preserve"> </v>
      </c>
      <c r="N48" s="130">
        <f t="shared" si="4"/>
        <v>0</v>
      </c>
      <c r="O48" s="4"/>
    </row>
    <row r="49" spans="1:15" x14ac:dyDescent="0.2">
      <c r="A49" s="116"/>
      <c r="B49" s="90"/>
      <c r="C49" s="51"/>
      <c r="D49" s="52"/>
      <c r="E49" s="52"/>
      <c r="F49" s="47"/>
      <c r="G49" s="92"/>
      <c r="H49" s="94"/>
      <c r="I49" s="130">
        <f t="shared" si="0"/>
        <v>0</v>
      </c>
      <c r="J49" s="89"/>
      <c r="K49" s="130">
        <f t="shared" si="1"/>
        <v>0</v>
      </c>
      <c r="L49" s="130">
        <f t="shared" si="2"/>
        <v>0</v>
      </c>
      <c r="M49" s="130" t="str">
        <f t="shared" si="3"/>
        <v xml:space="preserve"> </v>
      </c>
      <c r="N49" s="130">
        <f t="shared" si="4"/>
        <v>0</v>
      </c>
      <c r="O49" s="4"/>
    </row>
    <row r="50" spans="1:15" x14ac:dyDescent="0.2">
      <c r="A50" s="116"/>
      <c r="B50" s="90"/>
      <c r="C50" s="51"/>
      <c r="D50" s="52"/>
      <c r="E50" s="52"/>
      <c r="F50" s="47"/>
      <c r="G50" s="92"/>
      <c r="H50" s="94"/>
      <c r="I50" s="130">
        <f t="shared" si="0"/>
        <v>0</v>
      </c>
      <c r="J50" s="89"/>
      <c r="K50" s="130">
        <f t="shared" si="1"/>
        <v>0</v>
      </c>
      <c r="L50" s="130">
        <f t="shared" si="2"/>
        <v>0</v>
      </c>
      <c r="M50" s="130" t="str">
        <f t="shared" si="3"/>
        <v xml:space="preserve"> </v>
      </c>
      <c r="N50" s="130">
        <f t="shared" si="4"/>
        <v>0</v>
      </c>
      <c r="O50" s="21"/>
    </row>
    <row r="51" spans="1:15" x14ac:dyDescent="0.2">
      <c r="A51" s="116"/>
      <c r="B51" s="90"/>
      <c r="C51" s="51"/>
      <c r="D51" s="52"/>
      <c r="E51" s="52"/>
      <c r="F51" s="47"/>
      <c r="G51" s="92"/>
      <c r="H51" s="94"/>
      <c r="I51" s="130">
        <f t="shared" si="0"/>
        <v>0</v>
      </c>
      <c r="J51" s="89"/>
      <c r="K51" s="130">
        <f t="shared" si="1"/>
        <v>0</v>
      </c>
      <c r="L51" s="130">
        <f t="shared" si="2"/>
        <v>0</v>
      </c>
      <c r="M51" s="130" t="str">
        <f t="shared" si="3"/>
        <v xml:space="preserve"> </v>
      </c>
      <c r="N51" s="130">
        <f t="shared" si="4"/>
        <v>0</v>
      </c>
      <c r="O51" s="4"/>
    </row>
    <row r="52" spans="1:15" x14ac:dyDescent="0.2">
      <c r="A52" s="116"/>
      <c r="B52" s="90"/>
      <c r="C52" s="51"/>
      <c r="D52" s="52"/>
      <c r="E52" s="52"/>
      <c r="F52" s="47"/>
      <c r="G52" s="92"/>
      <c r="H52" s="94"/>
      <c r="I52" s="130">
        <f t="shared" si="0"/>
        <v>0</v>
      </c>
      <c r="J52" s="89"/>
      <c r="K52" s="130">
        <f t="shared" si="1"/>
        <v>0</v>
      </c>
      <c r="L52" s="130">
        <f t="shared" si="2"/>
        <v>0</v>
      </c>
      <c r="M52" s="130" t="str">
        <f t="shared" si="3"/>
        <v xml:space="preserve"> </v>
      </c>
      <c r="N52" s="130">
        <f t="shared" si="4"/>
        <v>0</v>
      </c>
      <c r="O52" s="4"/>
    </row>
    <row r="53" spans="1:15" x14ac:dyDescent="0.2">
      <c r="A53" s="116"/>
      <c r="B53" s="90"/>
      <c r="C53" s="51"/>
      <c r="D53" s="52"/>
      <c r="E53" s="52"/>
      <c r="F53" s="47"/>
      <c r="G53" s="92"/>
      <c r="H53" s="94"/>
      <c r="I53" s="130">
        <f t="shared" si="0"/>
        <v>0</v>
      </c>
      <c r="J53" s="89"/>
      <c r="K53" s="130">
        <f t="shared" si="1"/>
        <v>0</v>
      </c>
      <c r="L53" s="130">
        <f t="shared" si="2"/>
        <v>0</v>
      </c>
      <c r="M53" s="130" t="str">
        <f t="shared" si="3"/>
        <v xml:space="preserve"> </v>
      </c>
      <c r="N53" s="130">
        <f t="shared" si="4"/>
        <v>0</v>
      </c>
      <c r="O53" s="4"/>
    </row>
    <row r="54" spans="1:15" x14ac:dyDescent="0.2">
      <c r="A54" s="116"/>
      <c r="B54" s="90"/>
      <c r="C54" s="51"/>
      <c r="D54" s="52"/>
      <c r="E54" s="52"/>
      <c r="F54" s="47"/>
      <c r="G54" s="92"/>
      <c r="H54" s="94"/>
      <c r="I54" s="130">
        <f t="shared" si="0"/>
        <v>0</v>
      </c>
      <c r="J54" s="89"/>
      <c r="K54" s="130">
        <f t="shared" si="1"/>
        <v>0</v>
      </c>
      <c r="L54" s="130">
        <f t="shared" si="2"/>
        <v>0</v>
      </c>
      <c r="M54" s="130" t="str">
        <f t="shared" si="3"/>
        <v xml:space="preserve"> </v>
      </c>
      <c r="N54" s="130">
        <f t="shared" si="4"/>
        <v>0</v>
      </c>
      <c r="O54" s="4"/>
    </row>
    <row r="55" spans="1:15" x14ac:dyDescent="0.2">
      <c r="A55" s="116"/>
      <c r="B55" s="90"/>
      <c r="C55" s="51"/>
      <c r="D55" s="52"/>
      <c r="E55" s="52"/>
      <c r="F55" s="47"/>
      <c r="G55" s="92"/>
      <c r="H55" s="94"/>
      <c r="I55" s="130">
        <f t="shared" si="0"/>
        <v>0</v>
      </c>
      <c r="J55" s="89"/>
      <c r="K55" s="130">
        <f t="shared" si="1"/>
        <v>0</v>
      </c>
      <c r="L55" s="130">
        <f t="shared" si="2"/>
        <v>0</v>
      </c>
      <c r="M55" s="130" t="str">
        <f t="shared" si="3"/>
        <v xml:space="preserve"> </v>
      </c>
      <c r="N55" s="130">
        <f t="shared" si="4"/>
        <v>0</v>
      </c>
      <c r="O55" s="4"/>
    </row>
    <row r="56" spans="1:15" x14ac:dyDescent="0.2">
      <c r="A56" s="116"/>
      <c r="B56" s="90"/>
      <c r="C56" s="51"/>
      <c r="D56" s="52"/>
      <c r="E56" s="52"/>
      <c r="F56" s="47"/>
      <c r="G56" s="92"/>
      <c r="H56" s="94"/>
      <c r="I56" s="130">
        <f t="shared" si="0"/>
        <v>0</v>
      </c>
      <c r="J56" s="89"/>
      <c r="K56" s="130">
        <f t="shared" si="1"/>
        <v>0</v>
      </c>
      <c r="L56" s="130">
        <f t="shared" si="2"/>
        <v>0</v>
      </c>
      <c r="M56" s="130" t="str">
        <f t="shared" si="3"/>
        <v xml:space="preserve"> </v>
      </c>
      <c r="N56" s="130">
        <f t="shared" si="4"/>
        <v>0</v>
      </c>
      <c r="O56" s="21"/>
    </row>
    <row r="57" spans="1:15" x14ac:dyDescent="0.2">
      <c r="A57" s="116"/>
      <c r="B57" s="90"/>
      <c r="C57" s="51"/>
      <c r="D57" s="52"/>
      <c r="E57" s="52"/>
      <c r="F57" s="47"/>
      <c r="G57" s="92"/>
      <c r="H57" s="94"/>
      <c r="I57" s="130">
        <f t="shared" si="0"/>
        <v>0</v>
      </c>
      <c r="J57" s="89"/>
      <c r="K57" s="130">
        <f t="shared" si="1"/>
        <v>0</v>
      </c>
      <c r="L57" s="130">
        <f t="shared" si="2"/>
        <v>0</v>
      </c>
      <c r="M57" s="130" t="str">
        <f t="shared" si="3"/>
        <v xml:space="preserve"> </v>
      </c>
      <c r="N57" s="130">
        <f t="shared" si="4"/>
        <v>0</v>
      </c>
      <c r="O57" s="4"/>
    </row>
    <row r="58" spans="1:15" x14ac:dyDescent="0.2">
      <c r="A58" s="116"/>
      <c r="B58" s="90"/>
      <c r="C58" s="51"/>
      <c r="D58" s="52"/>
      <c r="E58" s="52"/>
      <c r="F58" s="47"/>
      <c r="G58" s="92"/>
      <c r="H58" s="94"/>
      <c r="I58" s="130">
        <f t="shared" si="0"/>
        <v>0</v>
      </c>
      <c r="J58" s="89"/>
      <c r="K58" s="130">
        <f t="shared" si="1"/>
        <v>0</v>
      </c>
      <c r="L58" s="130">
        <f t="shared" si="2"/>
        <v>0</v>
      </c>
      <c r="M58" s="130" t="str">
        <f t="shared" si="3"/>
        <v xml:space="preserve"> </v>
      </c>
      <c r="N58" s="130">
        <f t="shared" si="4"/>
        <v>0</v>
      </c>
      <c r="O58" s="4"/>
    </row>
    <row r="59" spans="1:15" x14ac:dyDescent="0.2">
      <c r="A59" s="116"/>
      <c r="B59" s="90"/>
      <c r="C59" s="51"/>
      <c r="D59" s="52"/>
      <c r="E59" s="52"/>
      <c r="F59" s="47"/>
      <c r="G59" s="92"/>
      <c r="H59" s="94"/>
      <c r="I59" s="130">
        <f t="shared" si="0"/>
        <v>0</v>
      </c>
      <c r="J59" s="89"/>
      <c r="K59" s="130">
        <f t="shared" si="1"/>
        <v>0</v>
      </c>
      <c r="L59" s="130">
        <f t="shared" si="2"/>
        <v>0</v>
      </c>
      <c r="M59" s="130" t="str">
        <f t="shared" si="3"/>
        <v xml:space="preserve"> </v>
      </c>
      <c r="N59" s="130">
        <f t="shared" si="4"/>
        <v>0</v>
      </c>
      <c r="O59" s="4"/>
    </row>
    <row r="60" spans="1:15" x14ac:dyDescent="0.2">
      <c r="A60" s="116"/>
      <c r="B60" s="90"/>
      <c r="C60" s="51"/>
      <c r="D60" s="52"/>
      <c r="E60" s="52"/>
      <c r="F60" s="47"/>
      <c r="G60" s="92"/>
      <c r="H60" s="94"/>
      <c r="I60" s="130">
        <f t="shared" si="0"/>
        <v>0</v>
      </c>
      <c r="J60" s="89"/>
      <c r="K60" s="130">
        <f t="shared" si="1"/>
        <v>0</v>
      </c>
      <c r="L60" s="130">
        <f t="shared" si="2"/>
        <v>0</v>
      </c>
      <c r="M60" s="130" t="str">
        <f t="shared" si="3"/>
        <v xml:space="preserve"> </v>
      </c>
      <c r="N60" s="130">
        <f t="shared" si="4"/>
        <v>0</v>
      </c>
      <c r="O60" s="4"/>
    </row>
    <row r="61" spans="1:15" x14ac:dyDescent="0.2">
      <c r="A61" s="116"/>
      <c r="B61" s="90"/>
      <c r="C61" s="51"/>
      <c r="D61" s="52"/>
      <c r="E61" s="52"/>
      <c r="F61" s="47"/>
      <c r="G61" s="92"/>
      <c r="H61" s="94"/>
      <c r="I61" s="130">
        <f t="shared" si="0"/>
        <v>0</v>
      </c>
      <c r="J61" s="89"/>
      <c r="K61" s="130">
        <f t="shared" si="1"/>
        <v>0</v>
      </c>
      <c r="L61" s="130">
        <f t="shared" si="2"/>
        <v>0</v>
      </c>
      <c r="M61" s="130" t="str">
        <f t="shared" si="3"/>
        <v xml:space="preserve"> </v>
      </c>
      <c r="N61" s="130">
        <f t="shared" si="4"/>
        <v>0</v>
      </c>
      <c r="O61" s="4"/>
    </row>
    <row r="62" spans="1:15" x14ac:dyDescent="0.2">
      <c r="A62" s="116"/>
      <c r="B62" s="90"/>
      <c r="C62" s="51"/>
      <c r="D62" s="52"/>
      <c r="E62" s="52"/>
      <c r="F62" s="47"/>
      <c r="G62" s="92"/>
      <c r="H62" s="94"/>
      <c r="I62" s="130">
        <f t="shared" si="0"/>
        <v>0</v>
      </c>
      <c r="J62" s="89"/>
      <c r="K62" s="130">
        <f t="shared" si="1"/>
        <v>0</v>
      </c>
      <c r="L62" s="130">
        <f t="shared" si="2"/>
        <v>0</v>
      </c>
      <c r="M62" s="130" t="str">
        <f t="shared" si="3"/>
        <v xml:space="preserve"> </v>
      </c>
      <c r="N62" s="130">
        <f t="shared" si="4"/>
        <v>0</v>
      </c>
      <c r="O62" s="4"/>
    </row>
    <row r="63" spans="1:15" x14ac:dyDescent="0.2">
      <c r="A63" s="116"/>
      <c r="B63" s="90"/>
      <c r="C63" s="51"/>
      <c r="D63" s="52"/>
      <c r="E63" s="52"/>
      <c r="F63" s="47"/>
      <c r="G63" s="92"/>
      <c r="H63" s="94"/>
      <c r="I63" s="130">
        <f t="shared" si="0"/>
        <v>0</v>
      </c>
      <c r="J63" s="89"/>
      <c r="K63" s="130">
        <f t="shared" si="1"/>
        <v>0</v>
      </c>
      <c r="L63" s="130">
        <f t="shared" si="2"/>
        <v>0</v>
      </c>
      <c r="M63" s="130" t="str">
        <f t="shared" si="3"/>
        <v xml:space="preserve"> </v>
      </c>
      <c r="N63" s="130">
        <f t="shared" si="4"/>
        <v>0</v>
      </c>
      <c r="O63" s="21"/>
    </row>
    <row r="64" spans="1:15" x14ac:dyDescent="0.2">
      <c r="A64" s="116"/>
      <c r="B64" s="90"/>
      <c r="C64" s="51"/>
      <c r="D64" s="52"/>
      <c r="E64" s="52"/>
      <c r="F64" s="47"/>
      <c r="G64" s="92"/>
      <c r="H64" s="94"/>
      <c r="I64" s="130">
        <f t="shared" si="0"/>
        <v>0</v>
      </c>
      <c r="J64" s="89"/>
      <c r="K64" s="130">
        <f t="shared" si="1"/>
        <v>0</v>
      </c>
      <c r="L64" s="130">
        <f t="shared" si="2"/>
        <v>0</v>
      </c>
      <c r="M64" s="130" t="str">
        <f t="shared" si="3"/>
        <v xml:space="preserve"> </v>
      </c>
      <c r="N64" s="130">
        <f t="shared" si="4"/>
        <v>0</v>
      </c>
      <c r="O64" s="4"/>
    </row>
    <row r="65" spans="1:15" x14ac:dyDescent="0.2">
      <c r="A65" s="116"/>
      <c r="B65" s="90"/>
      <c r="C65" s="51"/>
      <c r="D65" s="52"/>
      <c r="E65" s="52"/>
      <c r="F65" s="47"/>
      <c r="G65" s="92"/>
      <c r="H65" s="94"/>
      <c r="I65" s="130">
        <f t="shared" si="0"/>
        <v>0</v>
      </c>
      <c r="J65" s="89"/>
      <c r="K65" s="130">
        <f t="shared" si="1"/>
        <v>0</v>
      </c>
      <c r="L65" s="130">
        <f t="shared" si="2"/>
        <v>0</v>
      </c>
      <c r="M65" s="130" t="str">
        <f t="shared" si="3"/>
        <v xml:space="preserve"> </v>
      </c>
      <c r="N65" s="130">
        <f t="shared" si="4"/>
        <v>0</v>
      </c>
      <c r="O65" s="4"/>
    </row>
    <row r="66" spans="1:15" x14ac:dyDescent="0.2">
      <c r="A66" s="116"/>
      <c r="B66" s="90"/>
      <c r="C66" s="51"/>
      <c r="D66" s="52"/>
      <c r="E66" s="52"/>
      <c r="F66" s="47"/>
      <c r="G66" s="92"/>
      <c r="H66" s="94"/>
      <c r="I66" s="130">
        <f t="shared" si="0"/>
        <v>0</v>
      </c>
      <c r="J66" s="89"/>
      <c r="K66" s="130">
        <f t="shared" si="1"/>
        <v>0</v>
      </c>
      <c r="L66" s="130">
        <f t="shared" si="2"/>
        <v>0</v>
      </c>
      <c r="M66" s="130" t="str">
        <f t="shared" si="3"/>
        <v xml:space="preserve"> </v>
      </c>
      <c r="N66" s="130">
        <f t="shared" si="4"/>
        <v>0</v>
      </c>
      <c r="O66" s="4"/>
    </row>
    <row r="67" spans="1:15" x14ac:dyDescent="0.2">
      <c r="A67" s="116"/>
      <c r="B67" s="90"/>
      <c r="C67" s="51"/>
      <c r="D67" s="52"/>
      <c r="E67" s="52"/>
      <c r="F67" s="47"/>
      <c r="G67" s="92"/>
      <c r="H67" s="94"/>
      <c r="I67" s="130">
        <f t="shared" si="0"/>
        <v>0</v>
      </c>
      <c r="J67" s="89"/>
      <c r="K67" s="130">
        <f t="shared" si="1"/>
        <v>0</v>
      </c>
      <c r="L67" s="130">
        <f t="shared" si="2"/>
        <v>0</v>
      </c>
      <c r="M67" s="130" t="str">
        <f t="shared" si="3"/>
        <v xml:space="preserve"> </v>
      </c>
      <c r="N67" s="130">
        <f t="shared" si="4"/>
        <v>0</v>
      </c>
      <c r="O67" s="4"/>
    </row>
    <row r="68" spans="1:15" x14ac:dyDescent="0.2">
      <c r="A68" s="116"/>
      <c r="B68" s="90"/>
      <c r="C68" s="51"/>
      <c r="D68" s="52"/>
      <c r="E68" s="52"/>
      <c r="F68" s="47"/>
      <c r="G68" s="92"/>
      <c r="H68" s="94"/>
      <c r="I68" s="130">
        <f t="shared" si="0"/>
        <v>0</v>
      </c>
      <c r="J68" s="89"/>
      <c r="K68" s="130">
        <f t="shared" si="1"/>
        <v>0</v>
      </c>
      <c r="L68" s="130">
        <f t="shared" si="2"/>
        <v>0</v>
      </c>
      <c r="M68" s="130" t="str">
        <f t="shared" si="3"/>
        <v xml:space="preserve"> </v>
      </c>
      <c r="N68" s="130">
        <f t="shared" si="4"/>
        <v>0</v>
      </c>
      <c r="O68" s="4"/>
    </row>
    <row r="69" spans="1:15" x14ac:dyDescent="0.2">
      <c r="A69" s="116"/>
      <c r="B69" s="90"/>
      <c r="C69" s="51"/>
      <c r="D69" s="52"/>
      <c r="E69" s="52"/>
      <c r="F69" s="47"/>
      <c r="G69" s="92"/>
      <c r="H69" s="94"/>
      <c r="I69" s="130">
        <f t="shared" si="0"/>
        <v>0</v>
      </c>
      <c r="J69" s="89"/>
      <c r="K69" s="130">
        <f t="shared" si="1"/>
        <v>0</v>
      </c>
      <c r="L69" s="130">
        <f t="shared" si="2"/>
        <v>0</v>
      </c>
      <c r="M69" s="130" t="str">
        <f t="shared" si="3"/>
        <v xml:space="preserve"> </v>
      </c>
      <c r="N69" s="130">
        <f t="shared" si="4"/>
        <v>0</v>
      </c>
      <c r="O69" s="4"/>
    </row>
    <row r="70" spans="1:15" x14ac:dyDescent="0.2">
      <c r="A70" s="116"/>
      <c r="B70" s="90"/>
      <c r="C70" s="51"/>
      <c r="D70" s="52"/>
      <c r="E70" s="52"/>
      <c r="F70" s="47"/>
      <c r="G70" s="92"/>
      <c r="H70" s="94"/>
      <c r="I70" s="130">
        <f t="shared" si="0"/>
        <v>0</v>
      </c>
      <c r="J70" s="89"/>
      <c r="K70" s="130">
        <f t="shared" si="1"/>
        <v>0</v>
      </c>
      <c r="L70" s="130">
        <f t="shared" si="2"/>
        <v>0</v>
      </c>
      <c r="M70" s="130" t="str">
        <f t="shared" si="3"/>
        <v xml:space="preserve"> </v>
      </c>
      <c r="N70" s="130">
        <f t="shared" si="4"/>
        <v>0</v>
      </c>
      <c r="O70" s="21"/>
    </row>
    <row r="71" spans="1:15" x14ac:dyDescent="0.2">
      <c r="A71" s="116"/>
      <c r="B71" s="90"/>
      <c r="C71" s="51"/>
      <c r="D71" s="52"/>
      <c r="E71" s="52"/>
      <c r="F71" s="47"/>
      <c r="G71" s="92"/>
      <c r="H71" s="94"/>
      <c r="I71" s="130">
        <f t="shared" si="0"/>
        <v>0</v>
      </c>
      <c r="J71" s="89"/>
      <c r="K71" s="130">
        <f t="shared" si="1"/>
        <v>0</v>
      </c>
      <c r="L71" s="130">
        <f t="shared" si="2"/>
        <v>0</v>
      </c>
      <c r="M71" s="130" t="str">
        <f t="shared" si="3"/>
        <v xml:space="preserve"> </v>
      </c>
      <c r="N71" s="130">
        <f t="shared" si="4"/>
        <v>0</v>
      </c>
      <c r="O71" s="4"/>
    </row>
    <row r="72" spans="1:15" x14ac:dyDescent="0.2">
      <c r="A72" s="116"/>
      <c r="B72" s="90"/>
      <c r="C72" s="51"/>
      <c r="D72" s="52"/>
      <c r="E72" s="52"/>
      <c r="F72" s="47"/>
      <c r="G72" s="92"/>
      <c r="H72" s="94"/>
      <c r="I72" s="130">
        <f t="shared" ref="I72:I100" si="5">IF(E72&gt;0,E72-D72,0)</f>
        <v>0</v>
      </c>
      <c r="J72" s="89"/>
      <c r="K72" s="130">
        <f t="shared" ref="K72:K100" si="6">IF(G72="GUV",K71+I72,K71)</f>
        <v>0</v>
      </c>
      <c r="L72" s="130">
        <f t="shared" ref="L72:L100" si="7">L71+I72</f>
        <v>0</v>
      </c>
      <c r="M72" s="130" t="str">
        <f t="shared" ref="M72:M100" si="8">IF(G72="GUV",I72," ")</f>
        <v xml:space="preserve"> </v>
      </c>
      <c r="N72" s="130">
        <f t="shared" ref="N72:N100" si="9">IF(G72="GUV"," ",I72)</f>
        <v>0</v>
      </c>
      <c r="O72" s="4"/>
    </row>
    <row r="73" spans="1:15" x14ac:dyDescent="0.2">
      <c r="A73" s="116"/>
      <c r="B73" s="90"/>
      <c r="C73" s="91"/>
      <c r="D73" s="1"/>
      <c r="E73" s="1"/>
      <c r="F73" s="47"/>
      <c r="G73" s="92"/>
      <c r="H73" s="94"/>
      <c r="I73" s="130">
        <f t="shared" si="5"/>
        <v>0</v>
      </c>
      <c r="J73" s="89"/>
      <c r="K73" s="130">
        <f t="shared" si="6"/>
        <v>0</v>
      </c>
      <c r="L73" s="130">
        <f t="shared" si="7"/>
        <v>0</v>
      </c>
      <c r="M73" s="130" t="str">
        <f t="shared" si="8"/>
        <v xml:space="preserve"> </v>
      </c>
      <c r="N73" s="130">
        <f t="shared" si="9"/>
        <v>0</v>
      </c>
      <c r="O73" s="4"/>
    </row>
    <row r="74" spans="1:15" x14ac:dyDescent="0.2">
      <c r="A74" s="116"/>
      <c r="B74" s="90"/>
      <c r="C74" s="91"/>
      <c r="D74" s="1"/>
      <c r="E74" s="1"/>
      <c r="F74" s="47"/>
      <c r="G74" s="92"/>
      <c r="H74" s="94"/>
      <c r="I74" s="130">
        <f t="shared" si="5"/>
        <v>0</v>
      </c>
      <c r="J74" s="89"/>
      <c r="K74" s="130">
        <f t="shared" si="6"/>
        <v>0</v>
      </c>
      <c r="L74" s="130">
        <f t="shared" si="7"/>
        <v>0</v>
      </c>
      <c r="M74" s="130" t="str">
        <f t="shared" si="8"/>
        <v xml:space="preserve"> </v>
      </c>
      <c r="N74" s="130">
        <f t="shared" si="9"/>
        <v>0</v>
      </c>
      <c r="O74" s="4"/>
    </row>
    <row r="75" spans="1:15" x14ac:dyDescent="0.2">
      <c r="A75" s="116"/>
      <c r="B75" s="90"/>
      <c r="C75" s="91"/>
      <c r="D75" s="1"/>
      <c r="E75" s="1"/>
      <c r="F75" s="47"/>
      <c r="G75" s="92"/>
      <c r="H75" s="94"/>
      <c r="I75" s="130">
        <f t="shared" si="5"/>
        <v>0</v>
      </c>
      <c r="J75" s="89"/>
      <c r="K75" s="130">
        <f t="shared" si="6"/>
        <v>0</v>
      </c>
      <c r="L75" s="130">
        <f t="shared" si="7"/>
        <v>0</v>
      </c>
      <c r="M75" s="130" t="str">
        <f t="shared" si="8"/>
        <v xml:space="preserve"> </v>
      </c>
      <c r="N75" s="130">
        <f t="shared" si="9"/>
        <v>0</v>
      </c>
      <c r="O75" s="4"/>
    </row>
    <row r="76" spans="1:15" x14ac:dyDescent="0.2">
      <c r="A76" s="116"/>
      <c r="B76" s="90"/>
      <c r="C76" s="91"/>
      <c r="D76" s="1"/>
      <c r="E76" s="1"/>
      <c r="F76" s="47"/>
      <c r="G76" s="92"/>
      <c r="H76" s="94"/>
      <c r="I76" s="130">
        <f t="shared" si="5"/>
        <v>0</v>
      </c>
      <c r="J76" s="89"/>
      <c r="K76" s="130">
        <f t="shared" si="6"/>
        <v>0</v>
      </c>
      <c r="L76" s="130">
        <f t="shared" si="7"/>
        <v>0</v>
      </c>
      <c r="M76" s="130" t="str">
        <f t="shared" si="8"/>
        <v xml:space="preserve"> </v>
      </c>
      <c r="N76" s="130">
        <f t="shared" si="9"/>
        <v>0</v>
      </c>
      <c r="O76" s="4"/>
    </row>
    <row r="77" spans="1:15" x14ac:dyDescent="0.2">
      <c r="A77" s="116"/>
      <c r="B77" s="90"/>
      <c r="C77" s="91"/>
      <c r="D77" s="1"/>
      <c r="E77" s="1"/>
      <c r="F77" s="47"/>
      <c r="G77" s="92"/>
      <c r="H77" s="94"/>
      <c r="I77" s="130">
        <f t="shared" si="5"/>
        <v>0</v>
      </c>
      <c r="J77" s="89"/>
      <c r="K77" s="130">
        <f t="shared" si="6"/>
        <v>0</v>
      </c>
      <c r="L77" s="130">
        <f t="shared" si="7"/>
        <v>0</v>
      </c>
      <c r="M77" s="130" t="str">
        <f t="shared" si="8"/>
        <v xml:space="preserve"> </v>
      </c>
      <c r="N77" s="130">
        <f t="shared" si="9"/>
        <v>0</v>
      </c>
      <c r="O77" s="21"/>
    </row>
    <row r="78" spans="1:15" x14ac:dyDescent="0.2">
      <c r="A78" s="116"/>
      <c r="B78" s="90"/>
      <c r="C78" s="91"/>
      <c r="D78" s="1"/>
      <c r="E78" s="1"/>
      <c r="F78" s="47"/>
      <c r="G78" s="92"/>
      <c r="H78" s="94"/>
      <c r="I78" s="130">
        <f t="shared" si="5"/>
        <v>0</v>
      </c>
      <c r="J78" s="89"/>
      <c r="K78" s="130">
        <f t="shared" si="6"/>
        <v>0</v>
      </c>
      <c r="L78" s="130">
        <f t="shared" si="7"/>
        <v>0</v>
      </c>
      <c r="M78" s="130" t="str">
        <f t="shared" si="8"/>
        <v xml:space="preserve"> </v>
      </c>
      <c r="N78" s="130">
        <f t="shared" si="9"/>
        <v>0</v>
      </c>
      <c r="O78" s="4"/>
    </row>
    <row r="79" spans="1:15" x14ac:dyDescent="0.2">
      <c r="A79" s="116"/>
      <c r="B79" s="90"/>
      <c r="C79" s="91"/>
      <c r="D79" s="1"/>
      <c r="E79" s="1"/>
      <c r="F79" s="47"/>
      <c r="G79" s="92"/>
      <c r="H79" s="94"/>
      <c r="I79" s="130">
        <f t="shared" si="5"/>
        <v>0</v>
      </c>
      <c r="J79" s="89"/>
      <c r="K79" s="130">
        <f t="shared" si="6"/>
        <v>0</v>
      </c>
      <c r="L79" s="130">
        <f t="shared" si="7"/>
        <v>0</v>
      </c>
      <c r="M79" s="130" t="str">
        <f t="shared" si="8"/>
        <v xml:space="preserve"> </v>
      </c>
      <c r="N79" s="130">
        <f t="shared" si="9"/>
        <v>0</v>
      </c>
      <c r="O79" s="4"/>
    </row>
    <row r="80" spans="1:15" x14ac:dyDescent="0.2">
      <c r="A80" s="116"/>
      <c r="B80" s="90"/>
      <c r="C80" s="91"/>
      <c r="D80" s="1"/>
      <c r="E80" s="1"/>
      <c r="F80" s="47"/>
      <c r="G80" s="92"/>
      <c r="H80" s="94"/>
      <c r="I80" s="130">
        <f t="shared" si="5"/>
        <v>0</v>
      </c>
      <c r="J80" s="89"/>
      <c r="K80" s="130">
        <f t="shared" si="6"/>
        <v>0</v>
      </c>
      <c r="L80" s="130">
        <f t="shared" si="7"/>
        <v>0</v>
      </c>
      <c r="M80" s="130" t="str">
        <f t="shared" si="8"/>
        <v xml:space="preserve"> </v>
      </c>
      <c r="N80" s="130">
        <f t="shared" si="9"/>
        <v>0</v>
      </c>
      <c r="O80" s="4"/>
    </row>
    <row r="81" spans="1:15" x14ac:dyDescent="0.2">
      <c r="A81" s="116"/>
      <c r="B81" s="90"/>
      <c r="C81" s="91"/>
      <c r="D81" s="1"/>
      <c r="E81" s="1"/>
      <c r="F81" s="47"/>
      <c r="G81" s="92"/>
      <c r="H81" s="94"/>
      <c r="I81" s="130">
        <f t="shared" si="5"/>
        <v>0</v>
      </c>
      <c r="J81" s="89"/>
      <c r="K81" s="130">
        <f t="shared" si="6"/>
        <v>0</v>
      </c>
      <c r="L81" s="130">
        <f t="shared" si="7"/>
        <v>0</v>
      </c>
      <c r="M81" s="130" t="str">
        <f t="shared" si="8"/>
        <v xml:space="preserve"> </v>
      </c>
      <c r="N81" s="130">
        <f t="shared" si="9"/>
        <v>0</v>
      </c>
      <c r="O81" s="4"/>
    </row>
    <row r="82" spans="1:15" x14ac:dyDescent="0.2">
      <c r="A82" s="116"/>
      <c r="B82" s="90"/>
      <c r="C82" s="91"/>
      <c r="D82" s="1"/>
      <c r="E82" s="1"/>
      <c r="F82" s="47"/>
      <c r="G82" s="92"/>
      <c r="H82" s="94"/>
      <c r="I82" s="130">
        <f t="shared" si="5"/>
        <v>0</v>
      </c>
      <c r="J82" s="89"/>
      <c r="K82" s="130">
        <f t="shared" si="6"/>
        <v>0</v>
      </c>
      <c r="L82" s="130">
        <f t="shared" si="7"/>
        <v>0</v>
      </c>
      <c r="M82" s="130" t="str">
        <f t="shared" si="8"/>
        <v xml:space="preserve"> </v>
      </c>
      <c r="N82" s="130">
        <f t="shared" si="9"/>
        <v>0</v>
      </c>
      <c r="O82" s="4"/>
    </row>
    <row r="83" spans="1:15" x14ac:dyDescent="0.2">
      <c r="A83" s="116"/>
      <c r="B83" s="90"/>
      <c r="C83" s="91"/>
      <c r="D83" s="1"/>
      <c r="E83" s="1"/>
      <c r="F83" s="47"/>
      <c r="G83" s="92"/>
      <c r="H83" s="94"/>
      <c r="I83" s="130">
        <f t="shared" si="5"/>
        <v>0</v>
      </c>
      <c r="J83" s="89"/>
      <c r="K83" s="130">
        <f t="shared" si="6"/>
        <v>0</v>
      </c>
      <c r="L83" s="130">
        <f t="shared" si="7"/>
        <v>0</v>
      </c>
      <c r="M83" s="130" t="str">
        <f t="shared" si="8"/>
        <v xml:space="preserve"> </v>
      </c>
      <c r="N83" s="130">
        <f t="shared" si="9"/>
        <v>0</v>
      </c>
      <c r="O83" s="4"/>
    </row>
    <row r="84" spans="1:15" x14ac:dyDescent="0.2">
      <c r="A84" s="116"/>
      <c r="B84" s="90"/>
      <c r="C84" s="91"/>
      <c r="D84" s="1"/>
      <c r="E84" s="1"/>
      <c r="F84" s="47"/>
      <c r="G84" s="92"/>
      <c r="H84" s="94"/>
      <c r="I84" s="130">
        <f t="shared" si="5"/>
        <v>0</v>
      </c>
      <c r="J84" s="89"/>
      <c r="K84" s="130">
        <f t="shared" si="6"/>
        <v>0</v>
      </c>
      <c r="L84" s="130">
        <f t="shared" si="7"/>
        <v>0</v>
      </c>
      <c r="M84" s="130" t="str">
        <f t="shared" si="8"/>
        <v xml:space="preserve"> </v>
      </c>
      <c r="N84" s="130">
        <f t="shared" si="9"/>
        <v>0</v>
      </c>
      <c r="O84" s="4"/>
    </row>
    <row r="85" spans="1:15" x14ac:dyDescent="0.2">
      <c r="A85" s="116"/>
      <c r="B85" s="90"/>
      <c r="C85" s="91"/>
      <c r="D85" s="1"/>
      <c r="E85" s="1"/>
      <c r="F85" s="47"/>
      <c r="G85" s="92"/>
      <c r="H85" s="94"/>
      <c r="I85" s="130">
        <f t="shared" si="5"/>
        <v>0</v>
      </c>
      <c r="J85" s="89"/>
      <c r="K85" s="130">
        <f t="shared" si="6"/>
        <v>0</v>
      </c>
      <c r="L85" s="130">
        <f t="shared" si="7"/>
        <v>0</v>
      </c>
      <c r="M85" s="130" t="str">
        <f t="shared" si="8"/>
        <v xml:space="preserve"> </v>
      </c>
      <c r="N85" s="130">
        <f t="shared" si="9"/>
        <v>0</v>
      </c>
      <c r="O85" s="4"/>
    </row>
    <row r="86" spans="1:15" x14ac:dyDescent="0.2">
      <c r="A86" s="116"/>
      <c r="B86" s="90"/>
      <c r="C86" s="91"/>
      <c r="D86" s="1"/>
      <c r="E86" s="1"/>
      <c r="F86" s="47"/>
      <c r="G86" s="92"/>
      <c r="H86" s="94"/>
      <c r="I86" s="130">
        <f t="shared" si="5"/>
        <v>0</v>
      </c>
      <c r="J86" s="89"/>
      <c r="K86" s="130">
        <f t="shared" si="6"/>
        <v>0</v>
      </c>
      <c r="L86" s="130">
        <f t="shared" si="7"/>
        <v>0</v>
      </c>
      <c r="M86" s="130" t="str">
        <f t="shared" si="8"/>
        <v xml:space="preserve"> </v>
      </c>
      <c r="N86" s="130">
        <f t="shared" si="9"/>
        <v>0</v>
      </c>
      <c r="O86" s="4"/>
    </row>
    <row r="87" spans="1:15" x14ac:dyDescent="0.2">
      <c r="A87" s="116"/>
      <c r="B87" s="90"/>
      <c r="C87" s="91"/>
      <c r="D87" s="1"/>
      <c r="E87" s="1"/>
      <c r="F87" s="47"/>
      <c r="G87" s="92"/>
      <c r="H87" s="94"/>
      <c r="I87" s="130">
        <f t="shared" si="5"/>
        <v>0</v>
      </c>
      <c r="J87" s="89"/>
      <c r="K87" s="130">
        <f t="shared" si="6"/>
        <v>0</v>
      </c>
      <c r="L87" s="130">
        <f t="shared" si="7"/>
        <v>0</v>
      </c>
      <c r="M87" s="130" t="str">
        <f t="shared" si="8"/>
        <v xml:space="preserve"> </v>
      </c>
      <c r="N87" s="130">
        <f t="shared" si="9"/>
        <v>0</v>
      </c>
      <c r="O87" s="21"/>
    </row>
    <row r="88" spans="1:15" x14ac:dyDescent="0.2">
      <c r="A88" s="116"/>
      <c r="B88" s="90"/>
      <c r="C88" s="91"/>
      <c r="D88" s="1"/>
      <c r="E88" s="1"/>
      <c r="F88" s="47"/>
      <c r="G88" s="92"/>
      <c r="H88" s="94"/>
      <c r="I88" s="130">
        <f t="shared" si="5"/>
        <v>0</v>
      </c>
      <c r="J88" s="89"/>
      <c r="K88" s="130">
        <f t="shared" si="6"/>
        <v>0</v>
      </c>
      <c r="L88" s="130">
        <f t="shared" si="7"/>
        <v>0</v>
      </c>
      <c r="M88" s="130" t="str">
        <f t="shared" si="8"/>
        <v xml:space="preserve"> </v>
      </c>
      <c r="N88" s="130">
        <f t="shared" si="9"/>
        <v>0</v>
      </c>
      <c r="O88" s="4"/>
    </row>
    <row r="89" spans="1:15" x14ac:dyDescent="0.2">
      <c r="A89" s="116"/>
      <c r="B89" s="90"/>
      <c r="C89" s="91"/>
      <c r="D89" s="1"/>
      <c r="E89" s="1"/>
      <c r="F89" s="47"/>
      <c r="G89" s="92"/>
      <c r="H89" s="94"/>
      <c r="I89" s="130">
        <f t="shared" si="5"/>
        <v>0</v>
      </c>
      <c r="J89" s="89"/>
      <c r="K89" s="130">
        <f t="shared" si="6"/>
        <v>0</v>
      </c>
      <c r="L89" s="130">
        <f t="shared" si="7"/>
        <v>0</v>
      </c>
      <c r="M89" s="130" t="str">
        <f t="shared" si="8"/>
        <v xml:space="preserve"> </v>
      </c>
      <c r="N89" s="130">
        <f t="shared" si="9"/>
        <v>0</v>
      </c>
      <c r="O89" s="4"/>
    </row>
    <row r="90" spans="1:15" x14ac:dyDescent="0.2">
      <c r="A90" s="116"/>
      <c r="B90" s="90"/>
      <c r="C90" s="91"/>
      <c r="D90" s="1"/>
      <c r="E90" s="1"/>
      <c r="F90" s="47"/>
      <c r="G90" s="92"/>
      <c r="H90" s="94"/>
      <c r="I90" s="130">
        <f t="shared" si="5"/>
        <v>0</v>
      </c>
      <c r="J90" s="89"/>
      <c r="K90" s="130">
        <f t="shared" si="6"/>
        <v>0</v>
      </c>
      <c r="L90" s="130">
        <f t="shared" si="7"/>
        <v>0</v>
      </c>
      <c r="M90" s="130" t="str">
        <f t="shared" si="8"/>
        <v xml:space="preserve"> </v>
      </c>
      <c r="N90" s="130">
        <f t="shared" si="9"/>
        <v>0</v>
      </c>
      <c r="O90" s="4"/>
    </row>
    <row r="91" spans="1:15" x14ac:dyDescent="0.2">
      <c r="A91" s="116"/>
      <c r="B91" s="90"/>
      <c r="C91" s="91"/>
      <c r="D91" s="1"/>
      <c r="E91" s="1"/>
      <c r="F91" s="47"/>
      <c r="G91" s="92"/>
      <c r="H91" s="94"/>
      <c r="I91" s="130">
        <f t="shared" si="5"/>
        <v>0</v>
      </c>
      <c r="J91" s="89"/>
      <c r="K91" s="130">
        <f t="shared" si="6"/>
        <v>0</v>
      </c>
      <c r="L91" s="130">
        <f t="shared" si="7"/>
        <v>0</v>
      </c>
      <c r="M91" s="130" t="str">
        <f t="shared" si="8"/>
        <v xml:space="preserve"> </v>
      </c>
      <c r="N91" s="130">
        <f t="shared" si="9"/>
        <v>0</v>
      </c>
      <c r="O91" s="4"/>
    </row>
    <row r="92" spans="1:15" x14ac:dyDescent="0.2">
      <c r="A92" s="116"/>
      <c r="B92" s="90"/>
      <c r="C92" s="91"/>
      <c r="D92" s="1"/>
      <c r="E92" s="1"/>
      <c r="F92" s="47"/>
      <c r="G92" s="92"/>
      <c r="H92" s="94"/>
      <c r="I92" s="130">
        <f t="shared" si="5"/>
        <v>0</v>
      </c>
      <c r="J92" s="89"/>
      <c r="K92" s="130">
        <f t="shared" si="6"/>
        <v>0</v>
      </c>
      <c r="L92" s="130">
        <f t="shared" si="7"/>
        <v>0</v>
      </c>
      <c r="M92" s="130" t="str">
        <f t="shared" si="8"/>
        <v xml:space="preserve"> </v>
      </c>
      <c r="N92" s="130">
        <f t="shared" si="9"/>
        <v>0</v>
      </c>
      <c r="O92" s="4"/>
    </row>
    <row r="93" spans="1:15" x14ac:dyDescent="0.2">
      <c r="A93" s="116"/>
      <c r="B93" s="90"/>
      <c r="C93" s="91"/>
      <c r="D93" s="1"/>
      <c r="E93" s="1"/>
      <c r="F93" s="47"/>
      <c r="G93" s="92"/>
      <c r="H93" s="94"/>
      <c r="I93" s="130">
        <f t="shared" si="5"/>
        <v>0</v>
      </c>
      <c r="J93" s="89"/>
      <c r="K93" s="130">
        <f t="shared" si="6"/>
        <v>0</v>
      </c>
      <c r="L93" s="130">
        <f t="shared" si="7"/>
        <v>0</v>
      </c>
      <c r="M93" s="130" t="str">
        <f t="shared" si="8"/>
        <v xml:space="preserve"> </v>
      </c>
      <c r="N93" s="130">
        <f t="shared" si="9"/>
        <v>0</v>
      </c>
      <c r="O93" s="4"/>
    </row>
    <row r="94" spans="1:15" x14ac:dyDescent="0.2">
      <c r="A94" s="116"/>
      <c r="B94" s="90"/>
      <c r="C94" s="91"/>
      <c r="D94" s="1"/>
      <c r="E94" s="1"/>
      <c r="F94" s="47"/>
      <c r="G94" s="92"/>
      <c r="H94" s="94"/>
      <c r="I94" s="130">
        <f t="shared" si="5"/>
        <v>0</v>
      </c>
      <c r="J94" s="89"/>
      <c r="K94" s="130">
        <f t="shared" si="6"/>
        <v>0</v>
      </c>
      <c r="L94" s="130">
        <f t="shared" si="7"/>
        <v>0</v>
      </c>
      <c r="M94" s="130" t="str">
        <f t="shared" si="8"/>
        <v xml:space="preserve"> </v>
      </c>
      <c r="N94" s="130">
        <f t="shared" si="9"/>
        <v>0</v>
      </c>
      <c r="O94" s="21"/>
    </row>
    <row r="95" spans="1:15" x14ac:dyDescent="0.2">
      <c r="A95" s="116"/>
      <c r="B95" s="90"/>
      <c r="C95" s="91"/>
      <c r="D95" s="1"/>
      <c r="E95" s="1"/>
      <c r="F95" s="47"/>
      <c r="G95" s="92"/>
      <c r="H95" s="94"/>
      <c r="I95" s="130">
        <f t="shared" si="5"/>
        <v>0</v>
      </c>
      <c r="J95" s="89"/>
      <c r="K95" s="130">
        <f t="shared" si="6"/>
        <v>0</v>
      </c>
      <c r="L95" s="130">
        <f t="shared" si="7"/>
        <v>0</v>
      </c>
      <c r="M95" s="130" t="str">
        <f t="shared" si="8"/>
        <v xml:space="preserve"> </v>
      </c>
      <c r="N95" s="130">
        <f t="shared" si="9"/>
        <v>0</v>
      </c>
      <c r="O95" s="4"/>
    </row>
    <row r="96" spans="1:15" x14ac:dyDescent="0.2">
      <c r="A96" s="116"/>
      <c r="B96" s="90"/>
      <c r="C96" s="91"/>
      <c r="D96" s="1"/>
      <c r="E96" s="1"/>
      <c r="F96" s="47"/>
      <c r="G96" s="92"/>
      <c r="H96" s="94"/>
      <c r="I96" s="130">
        <f t="shared" si="5"/>
        <v>0</v>
      </c>
      <c r="J96" s="89"/>
      <c r="K96" s="130">
        <f t="shared" si="6"/>
        <v>0</v>
      </c>
      <c r="L96" s="130">
        <f t="shared" si="7"/>
        <v>0</v>
      </c>
      <c r="M96" s="130" t="str">
        <f t="shared" si="8"/>
        <v xml:space="preserve"> </v>
      </c>
      <c r="N96" s="130">
        <f t="shared" si="9"/>
        <v>0</v>
      </c>
      <c r="O96" s="4"/>
    </row>
    <row r="97" spans="1:18" x14ac:dyDescent="0.2">
      <c r="A97" s="116"/>
      <c r="B97" s="90"/>
      <c r="C97" s="91"/>
      <c r="D97" s="1"/>
      <c r="E97" s="1"/>
      <c r="F97" s="47"/>
      <c r="G97" s="92"/>
      <c r="H97" s="94"/>
      <c r="I97" s="130">
        <f t="shared" si="5"/>
        <v>0</v>
      </c>
      <c r="J97" s="89"/>
      <c r="K97" s="130">
        <f t="shared" si="6"/>
        <v>0</v>
      </c>
      <c r="L97" s="130">
        <f t="shared" si="7"/>
        <v>0</v>
      </c>
      <c r="M97" s="130" t="str">
        <f t="shared" si="8"/>
        <v xml:space="preserve"> </v>
      </c>
      <c r="N97" s="130">
        <f t="shared" si="9"/>
        <v>0</v>
      </c>
      <c r="O97" s="4"/>
    </row>
    <row r="98" spans="1:18" x14ac:dyDescent="0.2">
      <c r="A98" s="116"/>
      <c r="B98" s="90"/>
      <c r="C98" s="91"/>
      <c r="D98" s="1"/>
      <c r="E98" s="1"/>
      <c r="F98" s="47"/>
      <c r="G98" s="92"/>
      <c r="H98" s="94"/>
      <c r="I98" s="130">
        <f t="shared" si="5"/>
        <v>0</v>
      </c>
      <c r="J98" s="89"/>
      <c r="K98" s="130">
        <f t="shared" si="6"/>
        <v>0</v>
      </c>
      <c r="L98" s="130">
        <f t="shared" si="7"/>
        <v>0</v>
      </c>
      <c r="M98" s="130" t="str">
        <f t="shared" si="8"/>
        <v xml:space="preserve"> </v>
      </c>
      <c r="N98" s="130">
        <f t="shared" si="9"/>
        <v>0</v>
      </c>
      <c r="O98" s="4"/>
    </row>
    <row r="99" spans="1:18" x14ac:dyDescent="0.2">
      <c r="A99" s="116"/>
      <c r="B99" s="90"/>
      <c r="C99" s="91"/>
      <c r="D99" s="1"/>
      <c r="E99" s="1"/>
      <c r="F99" s="47"/>
      <c r="G99" s="92"/>
      <c r="H99" s="94"/>
      <c r="I99" s="130">
        <f t="shared" si="5"/>
        <v>0</v>
      </c>
      <c r="J99" s="89"/>
      <c r="K99" s="130">
        <f t="shared" si="6"/>
        <v>0</v>
      </c>
      <c r="L99" s="130">
        <f t="shared" si="7"/>
        <v>0</v>
      </c>
      <c r="M99" s="130" t="str">
        <f t="shared" si="8"/>
        <v xml:space="preserve"> </v>
      </c>
      <c r="N99" s="130">
        <f t="shared" si="9"/>
        <v>0</v>
      </c>
      <c r="O99" s="4"/>
    </row>
    <row r="100" spans="1:18" x14ac:dyDescent="0.2">
      <c r="A100" s="116"/>
      <c r="B100" s="90"/>
      <c r="C100" s="91"/>
      <c r="D100" s="1"/>
      <c r="E100" s="1"/>
      <c r="F100" s="47"/>
      <c r="G100" s="92"/>
      <c r="H100" s="94"/>
      <c r="I100" s="130">
        <f t="shared" si="5"/>
        <v>0</v>
      </c>
      <c r="J100" s="89"/>
      <c r="K100" s="130">
        <f t="shared" si="6"/>
        <v>0</v>
      </c>
      <c r="L100" s="130">
        <f t="shared" si="7"/>
        <v>0</v>
      </c>
      <c r="M100" s="130" t="str">
        <f t="shared" si="8"/>
        <v xml:space="preserve"> </v>
      </c>
      <c r="N100" s="130">
        <f t="shared" si="9"/>
        <v>0</v>
      </c>
      <c r="O100" s="4"/>
    </row>
    <row r="101" spans="1:18" x14ac:dyDescent="0.2">
      <c r="K101" s="130">
        <f>MAX(K6:K100)</f>
        <v>0</v>
      </c>
      <c r="L101" s="130">
        <f>MAX(L6:L100)</f>
        <v>0</v>
      </c>
      <c r="M101" s="130">
        <f>SUM(M7:M100)</f>
        <v>0</v>
      </c>
      <c r="N101" s="130">
        <f>SUM(N7:N100)</f>
        <v>0</v>
      </c>
      <c r="O101" s="4"/>
    </row>
    <row r="102" spans="1:18" x14ac:dyDescent="0.2">
      <c r="D102" s="16"/>
      <c r="M102" s="75"/>
      <c r="N102" s="3"/>
      <c r="O102" s="4"/>
    </row>
    <row r="103" spans="1:18" x14ac:dyDescent="0.2">
      <c r="D103" s="16"/>
      <c r="M103" s="75"/>
      <c r="N103" s="3"/>
      <c r="O103" s="4"/>
    </row>
    <row r="104" spans="1:18" x14ac:dyDescent="0.2">
      <c r="I104" s="5"/>
      <c r="K104" s="5"/>
      <c r="M104" s="75"/>
      <c r="N104" s="3"/>
      <c r="O104" s="4"/>
    </row>
    <row r="105" spans="1:18" x14ac:dyDescent="0.2">
      <c r="M105" s="75"/>
      <c r="N105" s="3"/>
      <c r="O105" s="4"/>
    </row>
    <row r="106" spans="1:18" x14ac:dyDescent="0.2">
      <c r="I106" s="18"/>
      <c r="K106" s="18"/>
      <c r="M106" s="75"/>
      <c r="N106" s="3"/>
      <c r="O106" s="4"/>
      <c r="P106" s="16"/>
      <c r="R106" s="16"/>
    </row>
    <row r="107" spans="1:18" x14ac:dyDescent="0.2">
      <c r="I107" s="19"/>
      <c r="K107" s="19"/>
      <c r="M107" s="75"/>
      <c r="N107" s="3"/>
      <c r="O107" s="4"/>
      <c r="P107" s="16"/>
    </row>
    <row r="108" spans="1:18" x14ac:dyDescent="0.2">
      <c r="D108" s="16"/>
      <c r="E108" s="16"/>
      <c r="G108" s="17"/>
      <c r="H108" s="17"/>
      <c r="I108" s="20"/>
      <c r="J108" s="17"/>
      <c r="K108" s="20"/>
      <c r="M108" s="75"/>
      <c r="N108" s="3"/>
      <c r="O108" s="4"/>
    </row>
    <row r="109" spans="1:18" x14ac:dyDescent="0.2">
      <c r="D109" s="16"/>
      <c r="E109" s="16"/>
      <c r="G109" s="17"/>
      <c r="H109" s="17"/>
      <c r="I109" s="18"/>
      <c r="J109" s="17"/>
      <c r="K109" s="18"/>
      <c r="M109" s="75"/>
      <c r="N109" s="3"/>
      <c r="O109" s="4"/>
    </row>
    <row r="110" spans="1:18" x14ac:dyDescent="0.2">
      <c r="D110" s="16"/>
      <c r="E110" s="16"/>
      <c r="G110" s="17"/>
      <c r="H110" s="17"/>
      <c r="I110" s="16"/>
      <c r="J110" s="17"/>
      <c r="K110" s="16"/>
      <c r="M110" s="75"/>
      <c r="N110" s="3"/>
      <c r="O110" s="4"/>
    </row>
    <row r="111" spans="1:18" x14ac:dyDescent="0.2">
      <c r="D111" s="16"/>
      <c r="E111" s="16"/>
      <c r="G111" s="17"/>
      <c r="H111" s="17"/>
      <c r="I111" s="16"/>
      <c r="J111" s="17"/>
      <c r="K111" s="16"/>
      <c r="M111" s="75"/>
      <c r="N111" s="3"/>
      <c r="O111" s="4"/>
    </row>
    <row r="112" spans="1:18" x14ac:dyDescent="0.2">
      <c r="D112" s="16"/>
      <c r="E112" s="16"/>
      <c r="G112" s="17"/>
      <c r="H112" s="17"/>
      <c r="I112" s="16"/>
      <c r="J112" s="17"/>
      <c r="K112" s="16"/>
      <c r="M112" s="75"/>
      <c r="N112" s="3"/>
      <c r="O112" s="4"/>
    </row>
    <row r="113" spans="4:15" x14ac:dyDescent="0.2">
      <c r="D113" s="16"/>
      <c r="E113" s="16"/>
      <c r="G113" s="17"/>
      <c r="H113" s="17"/>
      <c r="I113" s="16"/>
      <c r="J113" s="17"/>
      <c r="K113" s="16"/>
      <c r="M113" s="75"/>
      <c r="N113" s="3"/>
      <c r="O113" s="4"/>
    </row>
    <row r="114" spans="4:15" x14ac:dyDescent="0.2">
      <c r="D114" s="16"/>
      <c r="E114" s="16"/>
      <c r="G114" s="17"/>
      <c r="H114" s="17"/>
      <c r="I114" s="16"/>
      <c r="J114" s="17"/>
      <c r="K114" s="16"/>
      <c r="M114" s="75"/>
      <c r="N114" s="3"/>
      <c r="O114" s="4"/>
    </row>
    <row r="115" spans="4:15" x14ac:dyDescent="0.2">
      <c r="D115" s="16"/>
      <c r="E115" s="16"/>
      <c r="G115" s="17"/>
      <c r="H115" s="17"/>
      <c r="I115" s="16"/>
      <c r="J115" s="17"/>
      <c r="K115" s="16"/>
      <c r="M115" s="75"/>
      <c r="N115" s="3"/>
      <c r="O115" s="4"/>
    </row>
    <row r="116" spans="4:15" x14ac:dyDescent="0.2">
      <c r="D116" s="16"/>
      <c r="E116" s="16"/>
      <c r="G116" s="17"/>
      <c r="H116" s="17"/>
      <c r="I116" s="16"/>
      <c r="J116" s="17"/>
      <c r="K116" s="16"/>
      <c r="M116" s="75"/>
      <c r="N116" s="3"/>
      <c r="O116" s="4"/>
    </row>
    <row r="117" spans="4:15" x14ac:dyDescent="0.2">
      <c r="D117" s="16"/>
      <c r="E117" s="16"/>
      <c r="G117" s="17"/>
      <c r="H117" s="17"/>
      <c r="I117" s="16"/>
      <c r="J117" s="17"/>
      <c r="K117" s="16"/>
      <c r="M117" s="74"/>
      <c r="N117" s="75"/>
    </row>
    <row r="118" spans="4:15" x14ac:dyDescent="0.2">
      <c r="D118" s="16"/>
      <c r="E118" s="16"/>
      <c r="G118" s="17"/>
      <c r="H118" s="17"/>
      <c r="I118" s="16"/>
      <c r="J118" s="17"/>
      <c r="K118" s="16"/>
      <c r="M118" s="74"/>
      <c r="N118" s="75"/>
    </row>
    <row r="119" spans="4:15" x14ac:dyDescent="0.2">
      <c r="D119" s="16"/>
      <c r="E119" s="16"/>
      <c r="G119" s="17"/>
      <c r="H119" s="17"/>
      <c r="I119" s="16"/>
      <c r="J119" s="17"/>
      <c r="K119" s="16"/>
      <c r="M119" s="74"/>
      <c r="N119" s="75"/>
    </row>
    <row r="120" spans="4:15" x14ac:dyDescent="0.2">
      <c r="D120" s="16"/>
      <c r="E120" s="16"/>
      <c r="G120" s="17"/>
      <c r="H120" s="17"/>
      <c r="I120" s="16"/>
      <c r="J120" s="17"/>
      <c r="K120" s="16"/>
      <c r="M120" s="74"/>
      <c r="N120" s="75"/>
    </row>
    <row r="121" spans="4:15" x14ac:dyDescent="0.2">
      <c r="D121" s="16"/>
      <c r="E121" s="16"/>
      <c r="G121" s="17"/>
      <c r="H121" s="17"/>
      <c r="I121" s="16"/>
      <c r="J121" s="17"/>
      <c r="K121" s="16"/>
      <c r="M121" s="74"/>
      <c r="N121" s="75"/>
    </row>
    <row r="122" spans="4:15" x14ac:dyDescent="0.2">
      <c r="D122" s="16"/>
      <c r="E122" s="16"/>
      <c r="G122" s="17"/>
      <c r="H122" s="17"/>
      <c r="I122" s="16"/>
      <c r="J122" s="17"/>
      <c r="K122" s="16"/>
      <c r="M122" s="74"/>
      <c r="N122" s="75"/>
    </row>
    <row r="123" spans="4:15" x14ac:dyDescent="0.2">
      <c r="D123" s="16"/>
      <c r="E123" s="16"/>
      <c r="G123" s="17"/>
      <c r="H123" s="17"/>
      <c r="I123" s="16"/>
      <c r="J123" s="17"/>
      <c r="K123" s="16"/>
      <c r="M123" s="74"/>
      <c r="N123" s="75"/>
    </row>
    <row r="124" spans="4:15" x14ac:dyDescent="0.2">
      <c r="D124" s="16"/>
      <c r="E124" s="16"/>
      <c r="G124" s="17"/>
      <c r="H124" s="17"/>
      <c r="I124" s="16"/>
      <c r="J124" s="17"/>
      <c r="K124" s="16"/>
      <c r="M124" s="74"/>
      <c r="N124" s="75"/>
    </row>
    <row r="125" spans="4:15" x14ac:dyDescent="0.2">
      <c r="D125" s="16"/>
      <c r="E125" s="16"/>
      <c r="G125" s="17"/>
      <c r="H125" s="17"/>
      <c r="I125" s="16"/>
      <c r="J125" s="17"/>
      <c r="K125" s="16"/>
      <c r="M125" s="74"/>
      <c r="N125" s="75"/>
    </row>
    <row r="126" spans="4:15" x14ac:dyDescent="0.2">
      <c r="D126" s="16"/>
      <c r="E126" s="16"/>
      <c r="G126" s="17"/>
      <c r="H126" s="17"/>
      <c r="I126" s="16"/>
      <c r="J126" s="17"/>
      <c r="K126" s="16"/>
      <c r="M126" s="74"/>
      <c r="N126" s="75"/>
    </row>
    <row r="127" spans="4:15" x14ac:dyDescent="0.2">
      <c r="D127" s="16"/>
      <c r="E127" s="16"/>
      <c r="G127" s="17"/>
      <c r="H127" s="17"/>
      <c r="I127" s="16"/>
      <c r="J127" s="17"/>
      <c r="K127" s="16"/>
      <c r="M127" s="74"/>
      <c r="N127" s="75"/>
    </row>
    <row r="128" spans="4:15" x14ac:dyDescent="0.2">
      <c r="D128" s="16"/>
      <c r="E128" s="16"/>
      <c r="G128" s="17"/>
      <c r="H128" s="17"/>
      <c r="I128" s="16"/>
      <c r="J128" s="17"/>
      <c r="K128" s="16"/>
      <c r="M128" s="74"/>
      <c r="N128" s="75"/>
    </row>
    <row r="129" spans="4:14" x14ac:dyDescent="0.2">
      <c r="D129" s="16"/>
      <c r="E129" s="16"/>
      <c r="G129" s="17"/>
      <c r="H129" s="17"/>
      <c r="I129" s="16"/>
      <c r="J129" s="17"/>
      <c r="K129" s="16"/>
      <c r="M129" s="74"/>
      <c r="N129" s="75"/>
    </row>
    <row r="130" spans="4:14" x14ac:dyDescent="0.2">
      <c r="D130" s="16"/>
      <c r="E130" s="16"/>
      <c r="G130" s="17"/>
      <c r="H130" s="17"/>
      <c r="I130" s="16"/>
      <c r="J130" s="17"/>
      <c r="K130" s="16"/>
      <c r="M130" s="74"/>
      <c r="N130" s="75"/>
    </row>
    <row r="131" spans="4:14" x14ac:dyDescent="0.2">
      <c r="D131" s="16"/>
      <c r="E131" s="16"/>
      <c r="G131" s="17"/>
      <c r="H131" s="17"/>
      <c r="I131" s="16"/>
      <c r="J131" s="17"/>
      <c r="K131" s="16"/>
      <c r="M131" s="74"/>
      <c r="N131" s="75"/>
    </row>
    <row r="132" spans="4:14" x14ac:dyDescent="0.2">
      <c r="M132" s="74"/>
      <c r="N132" s="75"/>
    </row>
    <row r="133" spans="4:14" x14ac:dyDescent="0.2">
      <c r="M133" s="74"/>
      <c r="N133" s="75"/>
    </row>
    <row r="134" spans="4:14" x14ac:dyDescent="0.2">
      <c r="M134" s="74"/>
      <c r="N134" s="75"/>
    </row>
    <row r="135" spans="4:14" x14ac:dyDescent="0.2">
      <c r="I135" s="5"/>
      <c r="K135" s="5"/>
      <c r="M135" s="74"/>
      <c r="N135" s="75"/>
    </row>
    <row r="136" spans="4:14" x14ac:dyDescent="0.2">
      <c r="M136" s="74"/>
      <c r="N136" s="75"/>
    </row>
    <row r="137" spans="4:14" x14ac:dyDescent="0.2">
      <c r="I137" s="21"/>
      <c r="K137" s="21"/>
      <c r="M137" s="74"/>
      <c r="N137" s="75"/>
    </row>
    <row r="138" spans="4:14" x14ac:dyDescent="0.2">
      <c r="I138" s="19"/>
      <c r="K138" s="19"/>
      <c r="M138" s="74"/>
      <c r="N138" s="75"/>
    </row>
    <row r="139" spans="4:14" x14ac:dyDescent="0.2">
      <c r="M139" s="74"/>
      <c r="N139" s="76"/>
    </row>
    <row r="140" spans="4:14" x14ac:dyDescent="0.2">
      <c r="M140" s="74"/>
      <c r="N140" s="75"/>
    </row>
    <row r="141" spans="4:14" x14ac:dyDescent="0.2">
      <c r="M141" s="74"/>
      <c r="N141" s="77"/>
    </row>
    <row r="142" spans="4:14" x14ac:dyDescent="0.2">
      <c r="M142" s="74"/>
      <c r="N142" s="78"/>
    </row>
    <row r="143" spans="4:14" x14ac:dyDescent="0.2">
      <c r="N143" s="20"/>
    </row>
    <row r="144" spans="4:14" x14ac:dyDescent="0.2">
      <c r="N144" s="18"/>
    </row>
  </sheetData>
  <mergeCells count="2">
    <mergeCell ref="P1:S1"/>
    <mergeCell ref="M6:N6"/>
  </mergeCells>
  <phoneticPr fontId="13" type="noConversion"/>
  <printOptions gridLines="1"/>
  <pageMargins left="0.78740157499999996" right="0.78740157499999996" top="0.984251969" bottom="0.984251969" header="0.5" footer="0.5"/>
  <pageSetup paperSize="9" scale="83" orientation="landscape" horizontalDpi="4294967293" verticalDpi="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36BD23C-F7A6-4ED1-9422-A9783F11AA3D}">
          <x14:formula1>
            <xm:f>Beginn!$C$3:$C$8</xm:f>
          </x14:formula1>
          <xm:sqref>G7:G100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7">
    <tabColor rgb="FFFFC000"/>
  </sheetPr>
  <dimension ref="A1:T144"/>
  <sheetViews>
    <sheetView workbookViewId="0">
      <selection activeCell="F19" sqref="F19"/>
    </sheetView>
  </sheetViews>
  <sheetFormatPr baseColWidth="10" defaultRowHeight="12.75" x14ac:dyDescent="0.2"/>
  <cols>
    <col min="1" max="1" width="6.7109375" style="2" customWidth="1"/>
    <col min="2" max="2" width="3.7109375" style="3" customWidth="1"/>
    <col min="3" max="3" width="10.140625" style="4" customWidth="1"/>
    <col min="4" max="5" width="7.7109375" style="4" customWidth="1"/>
    <col min="6" max="6" width="7.7109375" style="48" customWidth="1"/>
    <col min="7" max="7" width="7.5703125" style="5" customWidth="1"/>
    <col min="8" max="8" width="26.42578125" style="5" customWidth="1"/>
    <col min="9" max="9" width="8.140625" style="4" customWidth="1"/>
    <col min="10" max="10" width="1.85546875" style="5" customWidth="1"/>
    <col min="11" max="11" width="8.140625" style="4" customWidth="1"/>
    <col min="12" max="12" width="7.5703125" style="4" customWidth="1"/>
    <col min="13" max="13" width="9.28515625" style="3" customWidth="1"/>
    <col min="14" max="14" width="8" style="4" customWidth="1"/>
    <col min="15" max="15" width="15.7109375" style="3" customWidth="1"/>
    <col min="16" max="17" width="11.42578125" style="4"/>
    <col min="18" max="18" width="9" style="4" customWidth="1"/>
    <col min="19" max="19" width="8" style="4" customWidth="1"/>
    <col min="20" max="20" width="7.7109375" style="4" customWidth="1"/>
    <col min="21" max="16384" width="11.42578125" style="4"/>
  </cols>
  <sheetData>
    <row r="1" spans="1:20" x14ac:dyDescent="0.2">
      <c r="M1" s="4"/>
      <c r="N1" s="3"/>
      <c r="P1" s="228">
        <f>C2</f>
        <v>2015</v>
      </c>
      <c r="Q1" s="228"/>
      <c r="R1" s="228"/>
      <c r="S1" s="228"/>
      <c r="T1" s="3"/>
    </row>
    <row r="2" spans="1:20" ht="23.25" x14ac:dyDescent="0.35">
      <c r="C2" s="6">
        <v>2015</v>
      </c>
      <c r="M2" s="4"/>
      <c r="N2" s="3"/>
      <c r="P2" s="32" t="s">
        <v>9</v>
      </c>
      <c r="Q2" s="32"/>
      <c r="R2" s="33" t="s">
        <v>1</v>
      </c>
      <c r="S2" s="33"/>
      <c r="T2" s="3"/>
    </row>
    <row r="3" spans="1:20" x14ac:dyDescent="0.2">
      <c r="M3" s="4"/>
      <c r="N3" s="3"/>
      <c r="P3" s="32" t="s">
        <v>11</v>
      </c>
      <c r="Q3" s="32" t="s">
        <v>61</v>
      </c>
      <c r="R3" s="33" t="s">
        <v>11</v>
      </c>
      <c r="S3" s="33" t="s">
        <v>61</v>
      </c>
      <c r="T3" s="3"/>
    </row>
    <row r="4" spans="1:20" x14ac:dyDescent="0.2">
      <c r="A4" s="129"/>
      <c r="B4" s="8" t="s">
        <v>2</v>
      </c>
      <c r="C4" s="9" t="s">
        <v>3</v>
      </c>
      <c r="D4" s="9" t="s">
        <v>4</v>
      </c>
      <c r="E4" s="9" t="s">
        <v>5</v>
      </c>
      <c r="F4" s="49" t="s">
        <v>6</v>
      </c>
      <c r="G4" s="9" t="s">
        <v>8</v>
      </c>
      <c r="H4" s="9" t="s">
        <v>41</v>
      </c>
      <c r="I4" s="9" t="s">
        <v>7</v>
      </c>
      <c r="J4" s="9"/>
      <c r="K4" s="9" t="s">
        <v>1</v>
      </c>
      <c r="L4" s="10" t="s">
        <v>9</v>
      </c>
      <c r="M4" s="9" t="s">
        <v>1</v>
      </c>
      <c r="N4" s="95" t="s">
        <v>9</v>
      </c>
      <c r="P4" s="34">
        <f>COUNT(A7:A100)</f>
        <v>0</v>
      </c>
      <c r="Q4" s="134">
        <f>M101+N101</f>
        <v>0</v>
      </c>
      <c r="R4" s="35">
        <f>COUNTIF(G7:G100,"GUV")</f>
        <v>0</v>
      </c>
      <c r="S4" s="135">
        <f>M101</f>
        <v>0</v>
      </c>
      <c r="T4" s="3"/>
    </row>
    <row r="5" spans="1:20" x14ac:dyDescent="0.2">
      <c r="A5" s="11"/>
      <c r="B5" s="12"/>
      <c r="C5" s="5"/>
      <c r="D5" s="5"/>
      <c r="E5" s="5"/>
      <c r="F5" s="50"/>
      <c r="I5" s="5"/>
      <c r="K5" s="13" t="s">
        <v>61</v>
      </c>
      <c r="L5" s="13" t="s">
        <v>61</v>
      </c>
      <c r="M5" s="128"/>
      <c r="N5" s="15"/>
      <c r="P5" s="15"/>
      <c r="Q5" s="15"/>
      <c r="R5" s="15"/>
      <c r="S5" s="15"/>
      <c r="T5" s="15"/>
    </row>
    <row r="6" spans="1:20" x14ac:dyDescent="0.2">
      <c r="K6" s="131">
        <f>'2014'!$K$101</f>
        <v>0</v>
      </c>
      <c r="L6" s="131">
        <f>'2014'!$L$101</f>
        <v>0</v>
      </c>
      <c r="M6" s="229">
        <f>C2</f>
        <v>2015</v>
      </c>
      <c r="N6" s="229"/>
      <c r="P6" s="3"/>
      <c r="Q6" s="3"/>
      <c r="R6" s="3"/>
      <c r="S6" s="3"/>
      <c r="T6" s="3"/>
    </row>
    <row r="7" spans="1:20" x14ac:dyDescent="0.2">
      <c r="A7" s="116"/>
      <c r="B7" s="90"/>
      <c r="C7" s="51"/>
      <c r="D7" s="165"/>
      <c r="E7" s="165"/>
      <c r="F7" s="47"/>
      <c r="G7" s="92"/>
      <c r="H7" s="92"/>
      <c r="I7" s="130">
        <f>IF(E7&gt;0,E7-D7,0)</f>
        <v>0</v>
      </c>
      <c r="J7" s="87"/>
      <c r="K7" s="130">
        <f>IF(G7="GUV",K6+I7,K6)</f>
        <v>0</v>
      </c>
      <c r="L7" s="130">
        <f>L6+I7</f>
        <v>0</v>
      </c>
      <c r="M7" s="130" t="str">
        <f>IF(G7="GUV",I7," ")</f>
        <v xml:space="preserve"> </v>
      </c>
      <c r="N7" s="130">
        <f>IF(G7="GUV"," ",I7)</f>
        <v>0</v>
      </c>
    </row>
    <row r="8" spans="1:20" x14ac:dyDescent="0.2">
      <c r="A8" s="116"/>
      <c r="B8" s="90"/>
      <c r="C8" s="51"/>
      <c r="D8" s="165"/>
      <c r="E8" s="165"/>
      <c r="F8" s="47"/>
      <c r="G8" s="92"/>
      <c r="H8" s="93"/>
      <c r="I8" s="130">
        <f t="shared" ref="I8:I71" si="0">IF(E8&gt;0,E8-D8,0)</f>
        <v>0</v>
      </c>
      <c r="J8" s="88"/>
      <c r="K8" s="130">
        <f t="shared" ref="K8:K71" si="1">IF(G8="GUV",K7+I8,K7)</f>
        <v>0</v>
      </c>
      <c r="L8" s="130">
        <f t="shared" ref="L8:L71" si="2">L7+I8</f>
        <v>0</v>
      </c>
      <c r="M8" s="130" t="str">
        <f t="shared" ref="M8:M71" si="3">IF(G8="GUV",I8," ")</f>
        <v xml:space="preserve"> </v>
      </c>
      <c r="N8" s="130">
        <f t="shared" ref="N8:N71" si="4">IF(G8="GUV"," ",I8)</f>
        <v>0</v>
      </c>
    </row>
    <row r="9" spans="1:20" x14ac:dyDescent="0.2">
      <c r="A9" s="116"/>
      <c r="B9" s="90"/>
      <c r="C9" s="51"/>
      <c r="D9" s="165"/>
      <c r="E9" s="165"/>
      <c r="F9" s="47"/>
      <c r="G9" s="92"/>
      <c r="H9" s="93"/>
      <c r="I9" s="130">
        <f t="shared" si="0"/>
        <v>0</v>
      </c>
      <c r="J9" s="88"/>
      <c r="K9" s="130">
        <f t="shared" si="1"/>
        <v>0</v>
      </c>
      <c r="L9" s="130">
        <f t="shared" si="2"/>
        <v>0</v>
      </c>
      <c r="M9" s="130" t="str">
        <f t="shared" si="3"/>
        <v xml:space="preserve"> </v>
      </c>
      <c r="N9" s="130">
        <f t="shared" si="4"/>
        <v>0</v>
      </c>
    </row>
    <row r="10" spans="1:20" x14ac:dyDescent="0.2">
      <c r="A10" s="116"/>
      <c r="B10" s="90"/>
      <c r="C10" s="51"/>
      <c r="D10" s="165"/>
      <c r="E10" s="165"/>
      <c r="F10" s="47"/>
      <c r="G10" s="92"/>
      <c r="H10" s="93"/>
      <c r="I10" s="130">
        <f t="shared" si="0"/>
        <v>0</v>
      </c>
      <c r="J10" s="88"/>
      <c r="K10" s="130">
        <f t="shared" si="1"/>
        <v>0</v>
      </c>
      <c r="L10" s="130">
        <f t="shared" si="2"/>
        <v>0</v>
      </c>
      <c r="M10" s="130" t="str">
        <f t="shared" si="3"/>
        <v xml:space="preserve"> </v>
      </c>
      <c r="N10" s="130">
        <f t="shared" si="4"/>
        <v>0</v>
      </c>
    </row>
    <row r="11" spans="1:20" x14ac:dyDescent="0.2">
      <c r="A11" s="116"/>
      <c r="B11" s="90"/>
      <c r="C11" s="51"/>
      <c r="D11" s="165"/>
      <c r="E11" s="165"/>
      <c r="F11" s="47"/>
      <c r="G11" s="92"/>
      <c r="H11" s="93"/>
      <c r="I11" s="130">
        <f t="shared" si="0"/>
        <v>0</v>
      </c>
      <c r="J11" s="88"/>
      <c r="K11" s="130">
        <f t="shared" si="1"/>
        <v>0</v>
      </c>
      <c r="L11" s="130">
        <f t="shared" si="2"/>
        <v>0</v>
      </c>
      <c r="M11" s="130" t="str">
        <f t="shared" si="3"/>
        <v xml:space="preserve"> </v>
      </c>
      <c r="N11" s="130">
        <f t="shared" si="4"/>
        <v>0</v>
      </c>
    </row>
    <row r="12" spans="1:20" x14ac:dyDescent="0.2">
      <c r="A12" s="116"/>
      <c r="B12" s="90"/>
      <c r="C12" s="51"/>
      <c r="D12" s="165"/>
      <c r="E12" s="165"/>
      <c r="F12" s="47"/>
      <c r="G12" s="92"/>
      <c r="H12" s="93"/>
      <c r="I12" s="130">
        <f t="shared" si="0"/>
        <v>0</v>
      </c>
      <c r="J12" s="88"/>
      <c r="K12" s="130">
        <f t="shared" si="1"/>
        <v>0</v>
      </c>
      <c r="L12" s="130">
        <f t="shared" si="2"/>
        <v>0</v>
      </c>
      <c r="M12" s="130" t="str">
        <f t="shared" si="3"/>
        <v xml:space="preserve"> </v>
      </c>
      <c r="N12" s="130">
        <f t="shared" si="4"/>
        <v>0</v>
      </c>
    </row>
    <row r="13" spans="1:20" x14ac:dyDescent="0.2">
      <c r="A13" s="116"/>
      <c r="B13" s="90"/>
      <c r="C13" s="51"/>
      <c r="D13" s="165"/>
      <c r="E13" s="165"/>
      <c r="F13" s="47"/>
      <c r="G13" s="92"/>
      <c r="H13" s="93"/>
      <c r="I13" s="130">
        <f t="shared" si="0"/>
        <v>0</v>
      </c>
      <c r="J13" s="88"/>
      <c r="K13" s="130">
        <f t="shared" si="1"/>
        <v>0</v>
      </c>
      <c r="L13" s="130">
        <f t="shared" si="2"/>
        <v>0</v>
      </c>
      <c r="M13" s="130" t="str">
        <f t="shared" si="3"/>
        <v xml:space="preserve"> </v>
      </c>
      <c r="N13" s="130">
        <f t="shared" si="4"/>
        <v>0</v>
      </c>
      <c r="Q13" s="75"/>
    </row>
    <row r="14" spans="1:20" x14ac:dyDescent="0.2">
      <c r="A14" s="116"/>
      <c r="B14" s="90"/>
      <c r="C14" s="51"/>
      <c r="D14" s="165"/>
      <c r="E14" s="165"/>
      <c r="F14" s="47"/>
      <c r="G14" s="92"/>
      <c r="H14" s="93"/>
      <c r="I14" s="130">
        <f t="shared" si="0"/>
        <v>0</v>
      </c>
      <c r="J14" s="88"/>
      <c r="K14" s="130">
        <f t="shared" si="1"/>
        <v>0</v>
      </c>
      <c r="L14" s="130">
        <f t="shared" si="2"/>
        <v>0</v>
      </c>
      <c r="M14" s="130" t="str">
        <f t="shared" si="3"/>
        <v xml:space="preserve"> </v>
      </c>
      <c r="N14" s="130">
        <f t="shared" si="4"/>
        <v>0</v>
      </c>
    </row>
    <row r="15" spans="1:20" x14ac:dyDescent="0.2">
      <c r="A15" s="116"/>
      <c r="B15" s="90"/>
      <c r="C15" s="51"/>
      <c r="D15" s="52"/>
      <c r="E15" s="52"/>
      <c r="F15" s="47"/>
      <c r="G15" s="92"/>
      <c r="H15" s="93"/>
      <c r="I15" s="130">
        <f t="shared" si="0"/>
        <v>0</v>
      </c>
      <c r="J15" s="88"/>
      <c r="K15" s="130">
        <f t="shared" si="1"/>
        <v>0</v>
      </c>
      <c r="L15" s="130">
        <f t="shared" si="2"/>
        <v>0</v>
      </c>
      <c r="M15" s="130" t="str">
        <f t="shared" si="3"/>
        <v xml:space="preserve"> </v>
      </c>
      <c r="N15" s="130">
        <f t="shared" si="4"/>
        <v>0</v>
      </c>
    </row>
    <row r="16" spans="1:20" x14ac:dyDescent="0.2">
      <c r="A16" s="116"/>
      <c r="B16" s="90"/>
      <c r="C16" s="51"/>
      <c r="D16" s="52"/>
      <c r="E16" s="52"/>
      <c r="F16" s="47"/>
      <c r="G16" s="92"/>
      <c r="H16" s="93"/>
      <c r="I16" s="130">
        <f t="shared" si="0"/>
        <v>0</v>
      </c>
      <c r="J16" s="88"/>
      <c r="K16" s="130">
        <f t="shared" si="1"/>
        <v>0</v>
      </c>
      <c r="L16" s="130">
        <f t="shared" si="2"/>
        <v>0</v>
      </c>
      <c r="M16" s="130" t="str">
        <f t="shared" si="3"/>
        <v xml:space="preserve"> </v>
      </c>
      <c r="N16" s="130">
        <f t="shared" si="4"/>
        <v>0</v>
      </c>
    </row>
    <row r="17" spans="1:15" x14ac:dyDescent="0.2">
      <c r="A17" s="116"/>
      <c r="B17" s="90"/>
      <c r="C17" s="51"/>
      <c r="D17" s="52"/>
      <c r="E17" s="52"/>
      <c r="F17" s="47"/>
      <c r="G17" s="92"/>
      <c r="H17" s="93"/>
      <c r="I17" s="130">
        <f t="shared" si="0"/>
        <v>0</v>
      </c>
      <c r="J17" s="88"/>
      <c r="K17" s="130">
        <f t="shared" si="1"/>
        <v>0</v>
      </c>
      <c r="L17" s="130">
        <f t="shared" si="2"/>
        <v>0</v>
      </c>
      <c r="M17" s="130" t="str">
        <f t="shared" si="3"/>
        <v xml:space="preserve"> </v>
      </c>
      <c r="N17" s="130">
        <f t="shared" si="4"/>
        <v>0</v>
      </c>
    </row>
    <row r="18" spans="1:15" x14ac:dyDescent="0.2">
      <c r="A18" s="116"/>
      <c r="B18" s="90"/>
      <c r="C18" s="51"/>
      <c r="D18" s="52"/>
      <c r="E18" s="52"/>
      <c r="F18" s="47"/>
      <c r="G18" s="92"/>
      <c r="H18" s="93"/>
      <c r="I18" s="130">
        <f t="shared" si="0"/>
        <v>0</v>
      </c>
      <c r="J18" s="88"/>
      <c r="K18" s="130">
        <f t="shared" si="1"/>
        <v>0</v>
      </c>
      <c r="L18" s="130">
        <f t="shared" si="2"/>
        <v>0</v>
      </c>
      <c r="M18" s="130" t="str">
        <f t="shared" si="3"/>
        <v xml:space="preserve"> </v>
      </c>
      <c r="N18" s="130">
        <f t="shared" si="4"/>
        <v>0</v>
      </c>
    </row>
    <row r="19" spans="1:15" x14ac:dyDescent="0.2">
      <c r="A19" s="116"/>
      <c r="B19" s="90"/>
      <c r="C19" s="51"/>
      <c r="D19" s="52"/>
      <c r="E19" s="52"/>
      <c r="F19" s="47"/>
      <c r="G19" s="92"/>
      <c r="H19" s="93"/>
      <c r="I19" s="130">
        <f t="shared" si="0"/>
        <v>0</v>
      </c>
      <c r="J19" s="88"/>
      <c r="K19" s="130">
        <f t="shared" si="1"/>
        <v>0</v>
      </c>
      <c r="L19" s="130">
        <f t="shared" si="2"/>
        <v>0</v>
      </c>
      <c r="M19" s="130" t="str">
        <f t="shared" si="3"/>
        <v xml:space="preserve"> </v>
      </c>
      <c r="N19" s="130">
        <f t="shared" si="4"/>
        <v>0</v>
      </c>
    </row>
    <row r="20" spans="1:15" x14ac:dyDescent="0.2">
      <c r="A20" s="116"/>
      <c r="B20" s="90"/>
      <c r="C20" s="51"/>
      <c r="D20" s="52"/>
      <c r="E20" s="52"/>
      <c r="F20" s="47"/>
      <c r="G20" s="92"/>
      <c r="H20" s="93"/>
      <c r="I20" s="130">
        <f t="shared" si="0"/>
        <v>0</v>
      </c>
      <c r="J20" s="88"/>
      <c r="K20" s="130">
        <f t="shared" si="1"/>
        <v>0</v>
      </c>
      <c r="L20" s="130">
        <f t="shared" si="2"/>
        <v>0</v>
      </c>
      <c r="M20" s="130" t="str">
        <f t="shared" si="3"/>
        <v xml:space="preserve"> </v>
      </c>
      <c r="N20" s="130">
        <f t="shared" si="4"/>
        <v>0</v>
      </c>
    </row>
    <row r="21" spans="1:15" x14ac:dyDescent="0.2">
      <c r="A21" s="116"/>
      <c r="B21" s="90"/>
      <c r="C21" s="51"/>
      <c r="D21" s="52"/>
      <c r="E21" s="52"/>
      <c r="F21" s="47"/>
      <c r="G21" s="92"/>
      <c r="H21" s="93"/>
      <c r="I21" s="130">
        <f t="shared" si="0"/>
        <v>0</v>
      </c>
      <c r="J21" s="88"/>
      <c r="K21" s="130">
        <f t="shared" si="1"/>
        <v>0</v>
      </c>
      <c r="L21" s="130">
        <f t="shared" si="2"/>
        <v>0</v>
      </c>
      <c r="M21" s="130" t="str">
        <f t="shared" si="3"/>
        <v xml:space="preserve"> </v>
      </c>
      <c r="N21" s="130">
        <f t="shared" si="4"/>
        <v>0</v>
      </c>
    </row>
    <row r="22" spans="1:15" x14ac:dyDescent="0.2">
      <c r="A22" s="116"/>
      <c r="B22" s="90"/>
      <c r="C22" s="51"/>
      <c r="D22" s="52"/>
      <c r="E22" s="52"/>
      <c r="F22" s="47"/>
      <c r="G22" s="92"/>
      <c r="H22" s="93"/>
      <c r="I22" s="130">
        <f t="shared" si="0"/>
        <v>0</v>
      </c>
      <c r="J22" s="88"/>
      <c r="K22" s="130">
        <f t="shared" si="1"/>
        <v>0</v>
      </c>
      <c r="L22" s="130">
        <f t="shared" si="2"/>
        <v>0</v>
      </c>
      <c r="M22" s="130" t="str">
        <f t="shared" si="3"/>
        <v xml:space="preserve"> </v>
      </c>
      <c r="N22" s="130">
        <f t="shared" si="4"/>
        <v>0</v>
      </c>
    </row>
    <row r="23" spans="1:15" x14ac:dyDescent="0.2">
      <c r="A23" s="116"/>
      <c r="B23" s="90"/>
      <c r="C23" s="51"/>
      <c r="D23" s="52"/>
      <c r="E23" s="52"/>
      <c r="F23" s="47"/>
      <c r="G23" s="92"/>
      <c r="H23" s="93"/>
      <c r="I23" s="130">
        <f t="shared" si="0"/>
        <v>0</v>
      </c>
      <c r="J23" s="88"/>
      <c r="K23" s="130">
        <f t="shared" si="1"/>
        <v>0</v>
      </c>
      <c r="L23" s="130">
        <f t="shared" si="2"/>
        <v>0</v>
      </c>
      <c r="M23" s="130" t="str">
        <f t="shared" si="3"/>
        <v xml:space="preserve"> </v>
      </c>
      <c r="N23" s="130">
        <f t="shared" si="4"/>
        <v>0</v>
      </c>
      <c r="O23" s="4"/>
    </row>
    <row r="24" spans="1:15" x14ac:dyDescent="0.2">
      <c r="A24" s="116"/>
      <c r="B24" s="90"/>
      <c r="C24" s="51"/>
      <c r="D24" s="52"/>
      <c r="E24" s="52"/>
      <c r="F24" s="47"/>
      <c r="G24" s="92"/>
      <c r="H24" s="93"/>
      <c r="I24" s="130">
        <f t="shared" si="0"/>
        <v>0</v>
      </c>
      <c r="J24" s="88"/>
      <c r="K24" s="130">
        <f t="shared" si="1"/>
        <v>0</v>
      </c>
      <c r="L24" s="130">
        <f t="shared" si="2"/>
        <v>0</v>
      </c>
      <c r="M24" s="130" t="str">
        <f t="shared" si="3"/>
        <v xml:space="preserve"> </v>
      </c>
      <c r="N24" s="130">
        <f t="shared" si="4"/>
        <v>0</v>
      </c>
      <c r="O24" s="4"/>
    </row>
    <row r="25" spans="1:15" x14ac:dyDescent="0.2">
      <c r="A25" s="116"/>
      <c r="B25" s="90"/>
      <c r="C25" s="51"/>
      <c r="D25" s="52"/>
      <c r="E25" s="52"/>
      <c r="F25" s="47"/>
      <c r="G25" s="92"/>
      <c r="H25" s="93"/>
      <c r="I25" s="130">
        <f t="shared" si="0"/>
        <v>0</v>
      </c>
      <c r="J25" s="88"/>
      <c r="K25" s="130">
        <f t="shared" si="1"/>
        <v>0</v>
      </c>
      <c r="L25" s="130">
        <f t="shared" si="2"/>
        <v>0</v>
      </c>
      <c r="M25" s="130" t="str">
        <f t="shared" si="3"/>
        <v xml:space="preserve"> </v>
      </c>
      <c r="N25" s="130">
        <f t="shared" si="4"/>
        <v>0</v>
      </c>
      <c r="O25" s="4"/>
    </row>
    <row r="26" spans="1:15" x14ac:dyDescent="0.2">
      <c r="A26" s="116"/>
      <c r="B26" s="90"/>
      <c r="C26" s="51"/>
      <c r="D26" s="52"/>
      <c r="E26" s="52"/>
      <c r="F26" s="47"/>
      <c r="G26" s="92"/>
      <c r="H26" s="93"/>
      <c r="I26" s="130">
        <f t="shared" si="0"/>
        <v>0</v>
      </c>
      <c r="J26" s="88"/>
      <c r="K26" s="130">
        <f t="shared" si="1"/>
        <v>0</v>
      </c>
      <c r="L26" s="130">
        <f t="shared" si="2"/>
        <v>0</v>
      </c>
      <c r="M26" s="130" t="str">
        <f t="shared" si="3"/>
        <v xml:space="preserve"> </v>
      </c>
      <c r="N26" s="130">
        <f t="shared" si="4"/>
        <v>0</v>
      </c>
      <c r="O26" s="4"/>
    </row>
    <row r="27" spans="1:15" x14ac:dyDescent="0.2">
      <c r="A27" s="116"/>
      <c r="B27" s="90"/>
      <c r="C27" s="51"/>
      <c r="D27" s="52"/>
      <c r="E27" s="52"/>
      <c r="F27" s="47"/>
      <c r="G27" s="92"/>
      <c r="H27" s="93"/>
      <c r="I27" s="130">
        <f t="shared" si="0"/>
        <v>0</v>
      </c>
      <c r="J27" s="88"/>
      <c r="K27" s="130">
        <f t="shared" si="1"/>
        <v>0</v>
      </c>
      <c r="L27" s="130">
        <f t="shared" si="2"/>
        <v>0</v>
      </c>
      <c r="M27" s="130" t="str">
        <f t="shared" si="3"/>
        <v xml:space="preserve"> </v>
      </c>
      <c r="N27" s="130">
        <f t="shared" si="4"/>
        <v>0</v>
      </c>
      <c r="O27" s="4"/>
    </row>
    <row r="28" spans="1:15" x14ac:dyDescent="0.2">
      <c r="A28" s="116"/>
      <c r="B28" s="90"/>
      <c r="C28" s="51"/>
      <c r="D28" s="52"/>
      <c r="E28" s="52"/>
      <c r="F28" s="47"/>
      <c r="G28" s="92"/>
      <c r="H28" s="94"/>
      <c r="I28" s="130">
        <f t="shared" si="0"/>
        <v>0</v>
      </c>
      <c r="J28" s="89"/>
      <c r="K28" s="130">
        <f t="shared" si="1"/>
        <v>0</v>
      </c>
      <c r="L28" s="130">
        <f t="shared" si="2"/>
        <v>0</v>
      </c>
      <c r="M28" s="130" t="str">
        <f t="shared" si="3"/>
        <v xml:space="preserve"> </v>
      </c>
      <c r="N28" s="130">
        <f t="shared" si="4"/>
        <v>0</v>
      </c>
      <c r="O28" s="21"/>
    </row>
    <row r="29" spans="1:15" x14ac:dyDescent="0.2">
      <c r="A29" s="116"/>
      <c r="B29" s="90"/>
      <c r="C29" s="51"/>
      <c r="D29" s="52"/>
      <c r="E29" s="52"/>
      <c r="F29" s="47"/>
      <c r="G29" s="92"/>
      <c r="H29" s="94"/>
      <c r="I29" s="130">
        <f t="shared" si="0"/>
        <v>0</v>
      </c>
      <c r="J29" s="89"/>
      <c r="K29" s="130">
        <f t="shared" si="1"/>
        <v>0</v>
      </c>
      <c r="L29" s="130">
        <f t="shared" si="2"/>
        <v>0</v>
      </c>
      <c r="M29" s="130" t="str">
        <f t="shared" si="3"/>
        <v xml:space="preserve"> </v>
      </c>
      <c r="N29" s="130">
        <f t="shared" si="4"/>
        <v>0</v>
      </c>
      <c r="O29" s="21"/>
    </row>
    <row r="30" spans="1:15" x14ac:dyDescent="0.2">
      <c r="A30" s="116"/>
      <c r="B30" s="90"/>
      <c r="C30" s="51"/>
      <c r="D30" s="52"/>
      <c r="E30" s="52"/>
      <c r="F30" s="47"/>
      <c r="G30" s="92"/>
      <c r="H30" s="94"/>
      <c r="I30" s="130">
        <f t="shared" si="0"/>
        <v>0</v>
      </c>
      <c r="J30" s="89"/>
      <c r="K30" s="130">
        <f t="shared" si="1"/>
        <v>0</v>
      </c>
      <c r="L30" s="130">
        <f t="shared" si="2"/>
        <v>0</v>
      </c>
      <c r="M30" s="130" t="str">
        <f t="shared" si="3"/>
        <v xml:space="preserve"> </v>
      </c>
      <c r="N30" s="130">
        <f t="shared" si="4"/>
        <v>0</v>
      </c>
      <c r="O30" s="4"/>
    </row>
    <row r="31" spans="1:15" x14ac:dyDescent="0.2">
      <c r="A31" s="116"/>
      <c r="B31" s="90"/>
      <c r="C31" s="51"/>
      <c r="D31" s="52"/>
      <c r="E31" s="52"/>
      <c r="F31" s="47"/>
      <c r="G31" s="92"/>
      <c r="H31" s="94"/>
      <c r="I31" s="130">
        <f t="shared" si="0"/>
        <v>0</v>
      </c>
      <c r="J31" s="89"/>
      <c r="K31" s="130">
        <f t="shared" si="1"/>
        <v>0</v>
      </c>
      <c r="L31" s="130">
        <f t="shared" si="2"/>
        <v>0</v>
      </c>
      <c r="M31" s="130" t="str">
        <f t="shared" si="3"/>
        <v xml:space="preserve"> </v>
      </c>
      <c r="N31" s="130">
        <f t="shared" si="4"/>
        <v>0</v>
      </c>
      <c r="O31" s="4"/>
    </row>
    <row r="32" spans="1:15" x14ac:dyDescent="0.2">
      <c r="A32" s="116"/>
      <c r="B32" s="90"/>
      <c r="C32" s="51"/>
      <c r="D32" s="52"/>
      <c r="E32" s="52"/>
      <c r="F32" s="47"/>
      <c r="G32" s="92"/>
      <c r="H32" s="94"/>
      <c r="I32" s="130">
        <f t="shared" si="0"/>
        <v>0</v>
      </c>
      <c r="J32" s="89"/>
      <c r="K32" s="130">
        <f t="shared" si="1"/>
        <v>0</v>
      </c>
      <c r="L32" s="130">
        <f t="shared" si="2"/>
        <v>0</v>
      </c>
      <c r="M32" s="130" t="str">
        <f t="shared" si="3"/>
        <v xml:space="preserve"> </v>
      </c>
      <c r="N32" s="130">
        <f t="shared" si="4"/>
        <v>0</v>
      </c>
      <c r="O32" s="4"/>
    </row>
    <row r="33" spans="1:15" x14ac:dyDescent="0.2">
      <c r="A33" s="116"/>
      <c r="B33" s="90"/>
      <c r="C33" s="51"/>
      <c r="D33" s="52"/>
      <c r="E33" s="52"/>
      <c r="F33" s="47"/>
      <c r="G33" s="92"/>
      <c r="H33" s="94"/>
      <c r="I33" s="130">
        <f t="shared" si="0"/>
        <v>0</v>
      </c>
      <c r="J33" s="89"/>
      <c r="K33" s="130">
        <f t="shared" si="1"/>
        <v>0</v>
      </c>
      <c r="L33" s="130">
        <f t="shared" si="2"/>
        <v>0</v>
      </c>
      <c r="M33" s="130" t="str">
        <f t="shared" si="3"/>
        <v xml:space="preserve"> </v>
      </c>
      <c r="N33" s="130">
        <f t="shared" si="4"/>
        <v>0</v>
      </c>
      <c r="O33" s="4"/>
    </row>
    <row r="34" spans="1:15" x14ac:dyDescent="0.2">
      <c r="A34" s="116"/>
      <c r="B34" s="90"/>
      <c r="C34" s="51"/>
      <c r="D34" s="52"/>
      <c r="E34" s="52"/>
      <c r="F34" s="47"/>
      <c r="G34" s="92"/>
      <c r="H34" s="94"/>
      <c r="I34" s="130">
        <f t="shared" si="0"/>
        <v>0</v>
      </c>
      <c r="J34" s="89"/>
      <c r="K34" s="130">
        <f t="shared" si="1"/>
        <v>0</v>
      </c>
      <c r="L34" s="130">
        <f t="shared" si="2"/>
        <v>0</v>
      </c>
      <c r="M34" s="130" t="str">
        <f t="shared" si="3"/>
        <v xml:space="preserve"> </v>
      </c>
      <c r="N34" s="130">
        <f t="shared" si="4"/>
        <v>0</v>
      </c>
      <c r="O34" s="4"/>
    </row>
    <row r="35" spans="1:15" x14ac:dyDescent="0.2">
      <c r="A35" s="116"/>
      <c r="B35" s="90"/>
      <c r="C35" s="51"/>
      <c r="D35" s="52"/>
      <c r="E35" s="52"/>
      <c r="F35" s="47"/>
      <c r="G35" s="92"/>
      <c r="H35" s="94"/>
      <c r="I35" s="130">
        <f t="shared" si="0"/>
        <v>0</v>
      </c>
      <c r="J35" s="89"/>
      <c r="K35" s="130">
        <f t="shared" si="1"/>
        <v>0</v>
      </c>
      <c r="L35" s="130">
        <f t="shared" si="2"/>
        <v>0</v>
      </c>
      <c r="M35" s="130" t="str">
        <f t="shared" si="3"/>
        <v xml:space="preserve"> </v>
      </c>
      <c r="N35" s="130">
        <f t="shared" si="4"/>
        <v>0</v>
      </c>
      <c r="O35" s="4"/>
    </row>
    <row r="36" spans="1:15" x14ac:dyDescent="0.2">
      <c r="A36" s="116"/>
      <c r="B36" s="90"/>
      <c r="C36" s="51"/>
      <c r="D36" s="52"/>
      <c r="E36" s="52"/>
      <c r="F36" s="47"/>
      <c r="G36" s="92"/>
      <c r="H36" s="94"/>
      <c r="I36" s="130">
        <f t="shared" si="0"/>
        <v>0</v>
      </c>
      <c r="J36" s="89"/>
      <c r="K36" s="130">
        <f t="shared" si="1"/>
        <v>0</v>
      </c>
      <c r="L36" s="130">
        <f t="shared" si="2"/>
        <v>0</v>
      </c>
      <c r="M36" s="130" t="str">
        <f t="shared" si="3"/>
        <v xml:space="preserve"> </v>
      </c>
      <c r="N36" s="130">
        <f t="shared" si="4"/>
        <v>0</v>
      </c>
      <c r="O36" s="21"/>
    </row>
    <row r="37" spans="1:15" x14ac:dyDescent="0.2">
      <c r="A37" s="116"/>
      <c r="B37" s="90"/>
      <c r="C37" s="51"/>
      <c r="D37" s="52"/>
      <c r="E37" s="52"/>
      <c r="F37" s="47"/>
      <c r="G37" s="92"/>
      <c r="H37" s="94"/>
      <c r="I37" s="130">
        <f t="shared" si="0"/>
        <v>0</v>
      </c>
      <c r="J37" s="89"/>
      <c r="K37" s="130">
        <f t="shared" si="1"/>
        <v>0</v>
      </c>
      <c r="L37" s="130">
        <f t="shared" si="2"/>
        <v>0</v>
      </c>
      <c r="M37" s="130" t="str">
        <f t="shared" si="3"/>
        <v xml:space="preserve"> </v>
      </c>
      <c r="N37" s="130">
        <f t="shared" si="4"/>
        <v>0</v>
      </c>
      <c r="O37" s="4"/>
    </row>
    <row r="38" spans="1:15" x14ac:dyDescent="0.2">
      <c r="A38" s="116"/>
      <c r="B38" s="90"/>
      <c r="C38" s="51"/>
      <c r="D38" s="52"/>
      <c r="E38" s="52"/>
      <c r="F38" s="47"/>
      <c r="G38" s="92"/>
      <c r="H38" s="94"/>
      <c r="I38" s="130">
        <f t="shared" si="0"/>
        <v>0</v>
      </c>
      <c r="J38" s="89"/>
      <c r="K38" s="130">
        <f t="shared" si="1"/>
        <v>0</v>
      </c>
      <c r="L38" s="130">
        <f t="shared" si="2"/>
        <v>0</v>
      </c>
      <c r="M38" s="130" t="str">
        <f t="shared" si="3"/>
        <v xml:space="preserve"> </v>
      </c>
      <c r="N38" s="130">
        <f t="shared" si="4"/>
        <v>0</v>
      </c>
      <c r="O38" s="4"/>
    </row>
    <row r="39" spans="1:15" x14ac:dyDescent="0.2">
      <c r="A39" s="116"/>
      <c r="B39" s="90"/>
      <c r="C39" s="51"/>
      <c r="D39" s="52"/>
      <c r="E39" s="52"/>
      <c r="F39" s="47"/>
      <c r="G39" s="92"/>
      <c r="H39" s="94"/>
      <c r="I39" s="130">
        <f t="shared" si="0"/>
        <v>0</v>
      </c>
      <c r="J39" s="89"/>
      <c r="K39" s="130">
        <f t="shared" si="1"/>
        <v>0</v>
      </c>
      <c r="L39" s="130">
        <f t="shared" si="2"/>
        <v>0</v>
      </c>
      <c r="M39" s="130" t="str">
        <f t="shared" si="3"/>
        <v xml:space="preserve"> </v>
      </c>
      <c r="N39" s="130">
        <f t="shared" si="4"/>
        <v>0</v>
      </c>
      <c r="O39" s="4"/>
    </row>
    <row r="40" spans="1:15" x14ac:dyDescent="0.2">
      <c r="A40" s="116"/>
      <c r="B40" s="90"/>
      <c r="C40" s="51"/>
      <c r="D40" s="52"/>
      <c r="E40" s="52"/>
      <c r="F40" s="47"/>
      <c r="G40" s="92"/>
      <c r="H40" s="94"/>
      <c r="I40" s="130">
        <f t="shared" si="0"/>
        <v>0</v>
      </c>
      <c r="J40" s="89"/>
      <c r="K40" s="130">
        <f t="shared" si="1"/>
        <v>0</v>
      </c>
      <c r="L40" s="130">
        <f t="shared" si="2"/>
        <v>0</v>
      </c>
      <c r="M40" s="130" t="str">
        <f t="shared" si="3"/>
        <v xml:space="preserve"> </v>
      </c>
      <c r="N40" s="130">
        <f t="shared" si="4"/>
        <v>0</v>
      </c>
      <c r="O40" s="4"/>
    </row>
    <row r="41" spans="1:15" x14ac:dyDescent="0.2">
      <c r="A41" s="116"/>
      <c r="B41" s="90"/>
      <c r="C41" s="51"/>
      <c r="D41" s="52"/>
      <c r="E41" s="52"/>
      <c r="F41" s="47"/>
      <c r="G41" s="92"/>
      <c r="H41" s="94"/>
      <c r="I41" s="130">
        <f t="shared" si="0"/>
        <v>0</v>
      </c>
      <c r="J41" s="89"/>
      <c r="K41" s="130">
        <f t="shared" si="1"/>
        <v>0</v>
      </c>
      <c r="L41" s="130">
        <f t="shared" si="2"/>
        <v>0</v>
      </c>
      <c r="M41" s="130" t="str">
        <f t="shared" si="3"/>
        <v xml:space="preserve"> </v>
      </c>
      <c r="N41" s="130">
        <f t="shared" si="4"/>
        <v>0</v>
      </c>
      <c r="O41" s="4"/>
    </row>
    <row r="42" spans="1:15" x14ac:dyDescent="0.2">
      <c r="A42" s="116"/>
      <c r="B42" s="90"/>
      <c r="C42" s="51"/>
      <c r="D42" s="52"/>
      <c r="E42" s="52"/>
      <c r="F42" s="47"/>
      <c r="G42" s="92"/>
      <c r="H42" s="94"/>
      <c r="I42" s="130">
        <f t="shared" si="0"/>
        <v>0</v>
      </c>
      <c r="J42" s="89"/>
      <c r="K42" s="130">
        <f t="shared" si="1"/>
        <v>0</v>
      </c>
      <c r="L42" s="130">
        <f t="shared" si="2"/>
        <v>0</v>
      </c>
      <c r="M42" s="130" t="str">
        <f t="shared" si="3"/>
        <v xml:space="preserve"> </v>
      </c>
      <c r="N42" s="130">
        <f t="shared" si="4"/>
        <v>0</v>
      </c>
      <c r="O42" s="4"/>
    </row>
    <row r="43" spans="1:15" x14ac:dyDescent="0.2">
      <c r="A43" s="116"/>
      <c r="B43" s="90"/>
      <c r="C43" s="51"/>
      <c r="D43" s="52"/>
      <c r="E43" s="52"/>
      <c r="F43" s="47"/>
      <c r="G43" s="92"/>
      <c r="H43" s="94"/>
      <c r="I43" s="130">
        <f t="shared" si="0"/>
        <v>0</v>
      </c>
      <c r="J43" s="89"/>
      <c r="K43" s="130">
        <f t="shared" si="1"/>
        <v>0</v>
      </c>
      <c r="L43" s="130">
        <f t="shared" si="2"/>
        <v>0</v>
      </c>
      <c r="M43" s="130" t="str">
        <f t="shared" si="3"/>
        <v xml:space="preserve"> </v>
      </c>
      <c r="N43" s="130">
        <f t="shared" si="4"/>
        <v>0</v>
      </c>
      <c r="O43" s="21"/>
    </row>
    <row r="44" spans="1:15" x14ac:dyDescent="0.2">
      <c r="A44" s="116"/>
      <c r="B44" s="90"/>
      <c r="C44" s="51"/>
      <c r="D44" s="52"/>
      <c r="E44" s="52"/>
      <c r="F44" s="47"/>
      <c r="G44" s="92"/>
      <c r="H44" s="94"/>
      <c r="I44" s="130">
        <f t="shared" si="0"/>
        <v>0</v>
      </c>
      <c r="J44" s="89"/>
      <c r="K44" s="130">
        <f t="shared" si="1"/>
        <v>0</v>
      </c>
      <c r="L44" s="130">
        <f t="shared" si="2"/>
        <v>0</v>
      </c>
      <c r="M44" s="130" t="str">
        <f t="shared" si="3"/>
        <v xml:space="preserve"> </v>
      </c>
      <c r="N44" s="130">
        <f t="shared" si="4"/>
        <v>0</v>
      </c>
      <c r="O44" s="4"/>
    </row>
    <row r="45" spans="1:15" x14ac:dyDescent="0.2">
      <c r="A45" s="116"/>
      <c r="B45" s="90"/>
      <c r="C45" s="51"/>
      <c r="D45" s="52"/>
      <c r="E45" s="52"/>
      <c r="F45" s="47"/>
      <c r="G45" s="92"/>
      <c r="H45" s="94"/>
      <c r="I45" s="130">
        <f t="shared" si="0"/>
        <v>0</v>
      </c>
      <c r="J45" s="89"/>
      <c r="K45" s="130">
        <f t="shared" si="1"/>
        <v>0</v>
      </c>
      <c r="L45" s="130">
        <f t="shared" si="2"/>
        <v>0</v>
      </c>
      <c r="M45" s="130" t="str">
        <f t="shared" si="3"/>
        <v xml:space="preserve"> </v>
      </c>
      <c r="N45" s="130">
        <f t="shared" si="4"/>
        <v>0</v>
      </c>
      <c r="O45" s="4"/>
    </row>
    <row r="46" spans="1:15" x14ac:dyDescent="0.2">
      <c r="A46" s="116"/>
      <c r="B46" s="90"/>
      <c r="C46" s="51"/>
      <c r="D46" s="52"/>
      <c r="E46" s="52"/>
      <c r="F46" s="47"/>
      <c r="G46" s="92"/>
      <c r="H46" s="94"/>
      <c r="I46" s="130">
        <f t="shared" si="0"/>
        <v>0</v>
      </c>
      <c r="J46" s="89"/>
      <c r="K46" s="130">
        <f t="shared" si="1"/>
        <v>0</v>
      </c>
      <c r="L46" s="130">
        <f t="shared" si="2"/>
        <v>0</v>
      </c>
      <c r="M46" s="130" t="str">
        <f t="shared" si="3"/>
        <v xml:space="preserve"> </v>
      </c>
      <c r="N46" s="130">
        <f t="shared" si="4"/>
        <v>0</v>
      </c>
      <c r="O46" s="4"/>
    </row>
    <row r="47" spans="1:15" x14ac:dyDescent="0.2">
      <c r="A47" s="116"/>
      <c r="B47" s="90"/>
      <c r="C47" s="51"/>
      <c r="D47" s="52"/>
      <c r="E47" s="52"/>
      <c r="F47" s="47"/>
      <c r="G47" s="92"/>
      <c r="H47" s="94"/>
      <c r="I47" s="130">
        <f t="shared" si="0"/>
        <v>0</v>
      </c>
      <c r="J47" s="89"/>
      <c r="K47" s="130">
        <f t="shared" si="1"/>
        <v>0</v>
      </c>
      <c r="L47" s="130">
        <f t="shared" si="2"/>
        <v>0</v>
      </c>
      <c r="M47" s="130" t="str">
        <f t="shared" si="3"/>
        <v xml:space="preserve"> </v>
      </c>
      <c r="N47" s="130">
        <f t="shared" si="4"/>
        <v>0</v>
      </c>
      <c r="O47" s="4"/>
    </row>
    <row r="48" spans="1:15" x14ac:dyDescent="0.2">
      <c r="A48" s="116"/>
      <c r="B48" s="90"/>
      <c r="C48" s="51"/>
      <c r="D48" s="52"/>
      <c r="E48" s="52"/>
      <c r="F48" s="47"/>
      <c r="G48" s="92"/>
      <c r="H48" s="94"/>
      <c r="I48" s="130">
        <f t="shared" si="0"/>
        <v>0</v>
      </c>
      <c r="J48" s="89"/>
      <c r="K48" s="130">
        <f t="shared" si="1"/>
        <v>0</v>
      </c>
      <c r="L48" s="130">
        <f t="shared" si="2"/>
        <v>0</v>
      </c>
      <c r="M48" s="130" t="str">
        <f t="shared" si="3"/>
        <v xml:space="preserve"> </v>
      </c>
      <c r="N48" s="130">
        <f t="shared" si="4"/>
        <v>0</v>
      </c>
      <c r="O48" s="4"/>
    </row>
    <row r="49" spans="1:15" x14ac:dyDescent="0.2">
      <c r="A49" s="116"/>
      <c r="B49" s="90"/>
      <c r="C49" s="51"/>
      <c r="D49" s="52"/>
      <c r="E49" s="52"/>
      <c r="F49" s="47"/>
      <c r="G49" s="92"/>
      <c r="H49" s="94"/>
      <c r="I49" s="130">
        <f t="shared" si="0"/>
        <v>0</v>
      </c>
      <c r="J49" s="89"/>
      <c r="K49" s="130">
        <f t="shared" si="1"/>
        <v>0</v>
      </c>
      <c r="L49" s="130">
        <f t="shared" si="2"/>
        <v>0</v>
      </c>
      <c r="M49" s="130" t="str">
        <f t="shared" si="3"/>
        <v xml:space="preserve"> </v>
      </c>
      <c r="N49" s="130">
        <f t="shared" si="4"/>
        <v>0</v>
      </c>
      <c r="O49" s="4"/>
    </row>
    <row r="50" spans="1:15" x14ac:dyDescent="0.2">
      <c r="A50" s="116"/>
      <c r="B50" s="90"/>
      <c r="C50" s="51"/>
      <c r="D50" s="52"/>
      <c r="E50" s="52"/>
      <c r="F50" s="47"/>
      <c r="G50" s="92"/>
      <c r="H50" s="94"/>
      <c r="I50" s="130">
        <f t="shared" si="0"/>
        <v>0</v>
      </c>
      <c r="J50" s="89"/>
      <c r="K50" s="130">
        <f t="shared" si="1"/>
        <v>0</v>
      </c>
      <c r="L50" s="130">
        <f t="shared" si="2"/>
        <v>0</v>
      </c>
      <c r="M50" s="130" t="str">
        <f t="shared" si="3"/>
        <v xml:space="preserve"> </v>
      </c>
      <c r="N50" s="130">
        <f t="shared" si="4"/>
        <v>0</v>
      </c>
      <c r="O50" s="21"/>
    </row>
    <row r="51" spans="1:15" x14ac:dyDescent="0.2">
      <c r="A51" s="116"/>
      <c r="B51" s="90"/>
      <c r="C51" s="51"/>
      <c r="D51" s="52"/>
      <c r="E51" s="52"/>
      <c r="F51" s="47"/>
      <c r="G51" s="92"/>
      <c r="H51" s="94"/>
      <c r="I51" s="130">
        <f t="shared" si="0"/>
        <v>0</v>
      </c>
      <c r="J51" s="89"/>
      <c r="K51" s="130">
        <f t="shared" si="1"/>
        <v>0</v>
      </c>
      <c r="L51" s="130">
        <f t="shared" si="2"/>
        <v>0</v>
      </c>
      <c r="M51" s="130" t="str">
        <f t="shared" si="3"/>
        <v xml:space="preserve"> </v>
      </c>
      <c r="N51" s="130">
        <f t="shared" si="4"/>
        <v>0</v>
      </c>
      <c r="O51" s="4"/>
    </row>
    <row r="52" spans="1:15" x14ac:dyDescent="0.2">
      <c r="A52" s="116"/>
      <c r="B52" s="90"/>
      <c r="C52" s="51"/>
      <c r="D52" s="52"/>
      <c r="E52" s="52"/>
      <c r="F52" s="47"/>
      <c r="G52" s="92"/>
      <c r="H52" s="94"/>
      <c r="I52" s="130">
        <f t="shared" si="0"/>
        <v>0</v>
      </c>
      <c r="J52" s="89"/>
      <c r="K52" s="130">
        <f t="shared" si="1"/>
        <v>0</v>
      </c>
      <c r="L52" s="130">
        <f t="shared" si="2"/>
        <v>0</v>
      </c>
      <c r="M52" s="130" t="str">
        <f t="shared" si="3"/>
        <v xml:space="preserve"> </v>
      </c>
      <c r="N52" s="130">
        <f t="shared" si="4"/>
        <v>0</v>
      </c>
      <c r="O52" s="4"/>
    </row>
    <row r="53" spans="1:15" x14ac:dyDescent="0.2">
      <c r="A53" s="116"/>
      <c r="B53" s="90"/>
      <c r="C53" s="51"/>
      <c r="D53" s="52"/>
      <c r="E53" s="52"/>
      <c r="F53" s="47"/>
      <c r="G53" s="92"/>
      <c r="H53" s="94"/>
      <c r="I53" s="130">
        <f t="shared" si="0"/>
        <v>0</v>
      </c>
      <c r="J53" s="89"/>
      <c r="K53" s="130">
        <f t="shared" si="1"/>
        <v>0</v>
      </c>
      <c r="L53" s="130">
        <f t="shared" si="2"/>
        <v>0</v>
      </c>
      <c r="M53" s="130" t="str">
        <f t="shared" si="3"/>
        <v xml:space="preserve"> </v>
      </c>
      <c r="N53" s="130">
        <f t="shared" si="4"/>
        <v>0</v>
      </c>
      <c r="O53" s="4"/>
    </row>
    <row r="54" spans="1:15" x14ac:dyDescent="0.2">
      <c r="A54" s="116"/>
      <c r="B54" s="90"/>
      <c r="C54" s="51"/>
      <c r="D54" s="52"/>
      <c r="E54" s="52"/>
      <c r="F54" s="47"/>
      <c r="G54" s="92"/>
      <c r="H54" s="94"/>
      <c r="I54" s="130">
        <f t="shared" si="0"/>
        <v>0</v>
      </c>
      <c r="J54" s="89"/>
      <c r="K54" s="130">
        <f t="shared" si="1"/>
        <v>0</v>
      </c>
      <c r="L54" s="130">
        <f t="shared" si="2"/>
        <v>0</v>
      </c>
      <c r="M54" s="130" t="str">
        <f t="shared" si="3"/>
        <v xml:space="preserve"> </v>
      </c>
      <c r="N54" s="130">
        <f t="shared" si="4"/>
        <v>0</v>
      </c>
      <c r="O54" s="4"/>
    </row>
    <row r="55" spans="1:15" x14ac:dyDescent="0.2">
      <c r="A55" s="116"/>
      <c r="B55" s="90"/>
      <c r="C55" s="51"/>
      <c r="D55" s="52"/>
      <c r="E55" s="52"/>
      <c r="F55" s="47"/>
      <c r="G55" s="92"/>
      <c r="H55" s="94"/>
      <c r="I55" s="130">
        <f t="shared" si="0"/>
        <v>0</v>
      </c>
      <c r="J55" s="89"/>
      <c r="K55" s="130">
        <f t="shared" si="1"/>
        <v>0</v>
      </c>
      <c r="L55" s="130">
        <f t="shared" si="2"/>
        <v>0</v>
      </c>
      <c r="M55" s="130" t="str">
        <f t="shared" si="3"/>
        <v xml:space="preserve"> </v>
      </c>
      <c r="N55" s="130">
        <f t="shared" si="4"/>
        <v>0</v>
      </c>
      <c r="O55" s="4"/>
    </row>
    <row r="56" spans="1:15" x14ac:dyDescent="0.2">
      <c r="A56" s="116"/>
      <c r="B56" s="90"/>
      <c r="C56" s="51"/>
      <c r="D56" s="52"/>
      <c r="E56" s="52"/>
      <c r="F56" s="47"/>
      <c r="G56" s="92"/>
      <c r="H56" s="94"/>
      <c r="I56" s="130">
        <f t="shared" si="0"/>
        <v>0</v>
      </c>
      <c r="J56" s="89"/>
      <c r="K56" s="130">
        <f t="shared" si="1"/>
        <v>0</v>
      </c>
      <c r="L56" s="130">
        <f t="shared" si="2"/>
        <v>0</v>
      </c>
      <c r="M56" s="130" t="str">
        <f t="shared" si="3"/>
        <v xml:space="preserve"> </v>
      </c>
      <c r="N56" s="130">
        <f t="shared" si="4"/>
        <v>0</v>
      </c>
      <c r="O56" s="21"/>
    </row>
    <row r="57" spans="1:15" x14ac:dyDescent="0.2">
      <c r="A57" s="116"/>
      <c r="B57" s="90"/>
      <c r="C57" s="51"/>
      <c r="D57" s="52"/>
      <c r="E57" s="52"/>
      <c r="F57" s="47"/>
      <c r="G57" s="92"/>
      <c r="H57" s="94"/>
      <c r="I57" s="130">
        <f t="shared" si="0"/>
        <v>0</v>
      </c>
      <c r="J57" s="89"/>
      <c r="K57" s="130">
        <f t="shared" si="1"/>
        <v>0</v>
      </c>
      <c r="L57" s="130">
        <f t="shared" si="2"/>
        <v>0</v>
      </c>
      <c r="M57" s="130" t="str">
        <f t="shared" si="3"/>
        <v xml:space="preserve"> </v>
      </c>
      <c r="N57" s="130">
        <f t="shared" si="4"/>
        <v>0</v>
      </c>
      <c r="O57" s="4"/>
    </row>
    <row r="58" spans="1:15" x14ac:dyDescent="0.2">
      <c r="A58" s="116"/>
      <c r="B58" s="90"/>
      <c r="C58" s="51"/>
      <c r="D58" s="52"/>
      <c r="E58" s="52"/>
      <c r="F58" s="47"/>
      <c r="G58" s="92"/>
      <c r="H58" s="94"/>
      <c r="I58" s="130">
        <f t="shared" si="0"/>
        <v>0</v>
      </c>
      <c r="J58" s="89"/>
      <c r="K58" s="130">
        <f t="shared" si="1"/>
        <v>0</v>
      </c>
      <c r="L58" s="130">
        <f t="shared" si="2"/>
        <v>0</v>
      </c>
      <c r="M58" s="130" t="str">
        <f t="shared" si="3"/>
        <v xml:space="preserve"> </v>
      </c>
      <c r="N58" s="130">
        <f t="shared" si="4"/>
        <v>0</v>
      </c>
      <c r="O58" s="4"/>
    </row>
    <row r="59" spans="1:15" x14ac:dyDescent="0.2">
      <c r="A59" s="116"/>
      <c r="B59" s="90"/>
      <c r="C59" s="51"/>
      <c r="D59" s="52"/>
      <c r="E59" s="52"/>
      <c r="F59" s="47"/>
      <c r="G59" s="92"/>
      <c r="H59" s="94"/>
      <c r="I59" s="130">
        <f t="shared" si="0"/>
        <v>0</v>
      </c>
      <c r="J59" s="89"/>
      <c r="K59" s="130">
        <f t="shared" si="1"/>
        <v>0</v>
      </c>
      <c r="L59" s="130">
        <f t="shared" si="2"/>
        <v>0</v>
      </c>
      <c r="M59" s="130" t="str">
        <f t="shared" si="3"/>
        <v xml:space="preserve"> </v>
      </c>
      <c r="N59" s="130">
        <f t="shared" si="4"/>
        <v>0</v>
      </c>
      <c r="O59" s="4"/>
    </row>
    <row r="60" spans="1:15" x14ac:dyDescent="0.2">
      <c r="A60" s="116"/>
      <c r="B60" s="90"/>
      <c r="C60" s="51"/>
      <c r="D60" s="52"/>
      <c r="E60" s="52"/>
      <c r="F60" s="47"/>
      <c r="G60" s="92"/>
      <c r="H60" s="94"/>
      <c r="I60" s="130">
        <f t="shared" si="0"/>
        <v>0</v>
      </c>
      <c r="J60" s="89"/>
      <c r="K60" s="130">
        <f t="shared" si="1"/>
        <v>0</v>
      </c>
      <c r="L60" s="130">
        <f t="shared" si="2"/>
        <v>0</v>
      </c>
      <c r="M60" s="130" t="str">
        <f t="shared" si="3"/>
        <v xml:space="preserve"> </v>
      </c>
      <c r="N60" s="130">
        <f t="shared" si="4"/>
        <v>0</v>
      </c>
      <c r="O60" s="4"/>
    </row>
    <row r="61" spans="1:15" x14ac:dyDescent="0.2">
      <c r="A61" s="116"/>
      <c r="B61" s="90"/>
      <c r="C61" s="51"/>
      <c r="D61" s="52"/>
      <c r="E61" s="52"/>
      <c r="F61" s="47"/>
      <c r="G61" s="92"/>
      <c r="H61" s="94"/>
      <c r="I61" s="130">
        <f t="shared" si="0"/>
        <v>0</v>
      </c>
      <c r="J61" s="89"/>
      <c r="K61" s="130">
        <f t="shared" si="1"/>
        <v>0</v>
      </c>
      <c r="L61" s="130">
        <f t="shared" si="2"/>
        <v>0</v>
      </c>
      <c r="M61" s="130" t="str">
        <f t="shared" si="3"/>
        <v xml:space="preserve"> </v>
      </c>
      <c r="N61" s="130">
        <f t="shared" si="4"/>
        <v>0</v>
      </c>
      <c r="O61" s="4"/>
    </row>
    <row r="62" spans="1:15" x14ac:dyDescent="0.2">
      <c r="A62" s="116"/>
      <c r="B62" s="90"/>
      <c r="C62" s="51"/>
      <c r="D62" s="52"/>
      <c r="E62" s="52"/>
      <c r="F62" s="47"/>
      <c r="G62" s="92"/>
      <c r="H62" s="94"/>
      <c r="I62" s="130">
        <f t="shared" si="0"/>
        <v>0</v>
      </c>
      <c r="J62" s="89"/>
      <c r="K62" s="130">
        <f t="shared" si="1"/>
        <v>0</v>
      </c>
      <c r="L62" s="130">
        <f t="shared" si="2"/>
        <v>0</v>
      </c>
      <c r="M62" s="130" t="str">
        <f t="shared" si="3"/>
        <v xml:space="preserve"> </v>
      </c>
      <c r="N62" s="130">
        <f t="shared" si="4"/>
        <v>0</v>
      </c>
      <c r="O62" s="4"/>
    </row>
    <row r="63" spans="1:15" x14ac:dyDescent="0.2">
      <c r="A63" s="116"/>
      <c r="B63" s="90"/>
      <c r="C63" s="51"/>
      <c r="D63" s="52"/>
      <c r="E63" s="52"/>
      <c r="F63" s="47"/>
      <c r="G63" s="92"/>
      <c r="H63" s="94"/>
      <c r="I63" s="130">
        <f t="shared" si="0"/>
        <v>0</v>
      </c>
      <c r="J63" s="89"/>
      <c r="K63" s="130">
        <f t="shared" si="1"/>
        <v>0</v>
      </c>
      <c r="L63" s="130">
        <f t="shared" si="2"/>
        <v>0</v>
      </c>
      <c r="M63" s="130" t="str">
        <f t="shared" si="3"/>
        <v xml:space="preserve"> </v>
      </c>
      <c r="N63" s="130">
        <f t="shared" si="4"/>
        <v>0</v>
      </c>
      <c r="O63" s="21"/>
    </row>
    <row r="64" spans="1:15" x14ac:dyDescent="0.2">
      <c r="A64" s="116"/>
      <c r="B64" s="90"/>
      <c r="C64" s="51"/>
      <c r="D64" s="52"/>
      <c r="E64" s="52"/>
      <c r="F64" s="47"/>
      <c r="G64" s="92"/>
      <c r="H64" s="94"/>
      <c r="I64" s="130">
        <f t="shared" si="0"/>
        <v>0</v>
      </c>
      <c r="J64" s="89"/>
      <c r="K64" s="130">
        <f t="shared" si="1"/>
        <v>0</v>
      </c>
      <c r="L64" s="130">
        <f t="shared" si="2"/>
        <v>0</v>
      </c>
      <c r="M64" s="130" t="str">
        <f t="shared" si="3"/>
        <v xml:space="preserve"> </v>
      </c>
      <c r="N64" s="130">
        <f t="shared" si="4"/>
        <v>0</v>
      </c>
      <c r="O64" s="4"/>
    </row>
    <row r="65" spans="1:15" x14ac:dyDescent="0.2">
      <c r="A65" s="116"/>
      <c r="B65" s="90"/>
      <c r="C65" s="51"/>
      <c r="D65" s="52"/>
      <c r="E65" s="52"/>
      <c r="F65" s="47"/>
      <c r="G65" s="92"/>
      <c r="H65" s="94"/>
      <c r="I65" s="130">
        <f t="shared" si="0"/>
        <v>0</v>
      </c>
      <c r="J65" s="89"/>
      <c r="K65" s="130">
        <f t="shared" si="1"/>
        <v>0</v>
      </c>
      <c r="L65" s="130">
        <f t="shared" si="2"/>
        <v>0</v>
      </c>
      <c r="M65" s="130" t="str">
        <f t="shared" si="3"/>
        <v xml:space="preserve"> </v>
      </c>
      <c r="N65" s="130">
        <f t="shared" si="4"/>
        <v>0</v>
      </c>
      <c r="O65" s="4"/>
    </row>
    <row r="66" spans="1:15" x14ac:dyDescent="0.2">
      <c r="A66" s="116"/>
      <c r="B66" s="90"/>
      <c r="C66" s="51"/>
      <c r="D66" s="52"/>
      <c r="E66" s="52"/>
      <c r="F66" s="47"/>
      <c r="G66" s="92"/>
      <c r="H66" s="94"/>
      <c r="I66" s="130">
        <f t="shared" si="0"/>
        <v>0</v>
      </c>
      <c r="J66" s="89"/>
      <c r="K66" s="130">
        <f t="shared" si="1"/>
        <v>0</v>
      </c>
      <c r="L66" s="130">
        <f t="shared" si="2"/>
        <v>0</v>
      </c>
      <c r="M66" s="130" t="str">
        <f t="shared" si="3"/>
        <v xml:space="preserve"> </v>
      </c>
      <c r="N66" s="130">
        <f t="shared" si="4"/>
        <v>0</v>
      </c>
      <c r="O66" s="4"/>
    </row>
    <row r="67" spans="1:15" x14ac:dyDescent="0.2">
      <c r="A67" s="116"/>
      <c r="B67" s="90"/>
      <c r="C67" s="51"/>
      <c r="D67" s="52"/>
      <c r="E67" s="52"/>
      <c r="F67" s="47"/>
      <c r="G67" s="92"/>
      <c r="H67" s="94"/>
      <c r="I67" s="130">
        <f t="shared" si="0"/>
        <v>0</v>
      </c>
      <c r="J67" s="89"/>
      <c r="K67" s="130">
        <f t="shared" si="1"/>
        <v>0</v>
      </c>
      <c r="L67" s="130">
        <f t="shared" si="2"/>
        <v>0</v>
      </c>
      <c r="M67" s="130" t="str">
        <f t="shared" si="3"/>
        <v xml:space="preserve"> </v>
      </c>
      <c r="N67" s="130">
        <f t="shared" si="4"/>
        <v>0</v>
      </c>
      <c r="O67" s="4"/>
    </row>
    <row r="68" spans="1:15" x14ac:dyDescent="0.2">
      <c r="A68" s="116"/>
      <c r="B68" s="90"/>
      <c r="C68" s="51"/>
      <c r="D68" s="52"/>
      <c r="E68" s="52"/>
      <c r="F68" s="47"/>
      <c r="G68" s="92"/>
      <c r="H68" s="94"/>
      <c r="I68" s="130">
        <f t="shared" si="0"/>
        <v>0</v>
      </c>
      <c r="J68" s="89"/>
      <c r="K68" s="130">
        <f t="shared" si="1"/>
        <v>0</v>
      </c>
      <c r="L68" s="130">
        <f t="shared" si="2"/>
        <v>0</v>
      </c>
      <c r="M68" s="130" t="str">
        <f t="shared" si="3"/>
        <v xml:space="preserve"> </v>
      </c>
      <c r="N68" s="130">
        <f t="shared" si="4"/>
        <v>0</v>
      </c>
      <c r="O68" s="4"/>
    </row>
    <row r="69" spans="1:15" x14ac:dyDescent="0.2">
      <c r="A69" s="116"/>
      <c r="B69" s="90"/>
      <c r="C69" s="51"/>
      <c r="D69" s="52"/>
      <c r="E69" s="52"/>
      <c r="F69" s="47"/>
      <c r="G69" s="92"/>
      <c r="H69" s="94"/>
      <c r="I69" s="130">
        <f t="shared" si="0"/>
        <v>0</v>
      </c>
      <c r="J69" s="89"/>
      <c r="K69" s="130">
        <f t="shared" si="1"/>
        <v>0</v>
      </c>
      <c r="L69" s="130">
        <f t="shared" si="2"/>
        <v>0</v>
      </c>
      <c r="M69" s="130" t="str">
        <f t="shared" si="3"/>
        <v xml:space="preserve"> </v>
      </c>
      <c r="N69" s="130">
        <f t="shared" si="4"/>
        <v>0</v>
      </c>
      <c r="O69" s="4"/>
    </row>
    <row r="70" spans="1:15" x14ac:dyDescent="0.2">
      <c r="A70" s="116"/>
      <c r="B70" s="90"/>
      <c r="C70" s="51"/>
      <c r="D70" s="52"/>
      <c r="E70" s="52"/>
      <c r="F70" s="47"/>
      <c r="G70" s="92"/>
      <c r="H70" s="94"/>
      <c r="I70" s="130">
        <f t="shared" si="0"/>
        <v>0</v>
      </c>
      <c r="J70" s="89"/>
      <c r="K70" s="130">
        <f t="shared" si="1"/>
        <v>0</v>
      </c>
      <c r="L70" s="130">
        <f t="shared" si="2"/>
        <v>0</v>
      </c>
      <c r="M70" s="130" t="str">
        <f t="shared" si="3"/>
        <v xml:space="preserve"> </v>
      </c>
      <c r="N70" s="130">
        <f t="shared" si="4"/>
        <v>0</v>
      </c>
      <c r="O70" s="21"/>
    </row>
    <row r="71" spans="1:15" x14ac:dyDescent="0.2">
      <c r="A71" s="116"/>
      <c r="B71" s="90"/>
      <c r="C71" s="51"/>
      <c r="D71" s="52"/>
      <c r="E71" s="52"/>
      <c r="F71" s="47"/>
      <c r="G71" s="92"/>
      <c r="H71" s="94"/>
      <c r="I71" s="130">
        <f t="shared" si="0"/>
        <v>0</v>
      </c>
      <c r="J71" s="89"/>
      <c r="K71" s="130">
        <f t="shared" si="1"/>
        <v>0</v>
      </c>
      <c r="L71" s="130">
        <f t="shared" si="2"/>
        <v>0</v>
      </c>
      <c r="M71" s="130" t="str">
        <f t="shared" si="3"/>
        <v xml:space="preserve"> </v>
      </c>
      <c r="N71" s="130">
        <f t="shared" si="4"/>
        <v>0</v>
      </c>
      <c r="O71" s="4"/>
    </row>
    <row r="72" spans="1:15" x14ac:dyDescent="0.2">
      <c r="A72" s="116"/>
      <c r="B72" s="90"/>
      <c r="C72" s="51"/>
      <c r="D72" s="52"/>
      <c r="E72" s="52"/>
      <c r="F72" s="47"/>
      <c r="G72" s="92"/>
      <c r="H72" s="94"/>
      <c r="I72" s="130">
        <f t="shared" ref="I72:I100" si="5">IF(E72&gt;0,E72-D72,0)</f>
        <v>0</v>
      </c>
      <c r="J72" s="89"/>
      <c r="K72" s="130">
        <f t="shared" ref="K72:K100" si="6">IF(G72="GUV",K71+I72,K71)</f>
        <v>0</v>
      </c>
      <c r="L72" s="130">
        <f t="shared" ref="L72:L100" si="7">L71+I72</f>
        <v>0</v>
      </c>
      <c r="M72" s="130" t="str">
        <f t="shared" ref="M72:M100" si="8">IF(G72="GUV",I72," ")</f>
        <v xml:space="preserve"> </v>
      </c>
      <c r="N72" s="130">
        <f t="shared" ref="N72:N100" si="9">IF(G72="GUV"," ",I72)</f>
        <v>0</v>
      </c>
      <c r="O72" s="4"/>
    </row>
    <row r="73" spans="1:15" x14ac:dyDescent="0.2">
      <c r="A73" s="116"/>
      <c r="B73" s="90"/>
      <c r="C73" s="91"/>
      <c r="D73" s="1"/>
      <c r="E73" s="1"/>
      <c r="F73" s="47"/>
      <c r="G73" s="92"/>
      <c r="H73" s="94"/>
      <c r="I73" s="130">
        <f t="shared" si="5"/>
        <v>0</v>
      </c>
      <c r="J73" s="89"/>
      <c r="K73" s="130">
        <f t="shared" si="6"/>
        <v>0</v>
      </c>
      <c r="L73" s="130">
        <f t="shared" si="7"/>
        <v>0</v>
      </c>
      <c r="M73" s="130" t="str">
        <f t="shared" si="8"/>
        <v xml:space="preserve"> </v>
      </c>
      <c r="N73" s="130">
        <f t="shared" si="9"/>
        <v>0</v>
      </c>
      <c r="O73" s="4"/>
    </row>
    <row r="74" spans="1:15" x14ac:dyDescent="0.2">
      <c r="A74" s="116"/>
      <c r="B74" s="90"/>
      <c r="C74" s="91"/>
      <c r="D74" s="1"/>
      <c r="E74" s="1"/>
      <c r="F74" s="47"/>
      <c r="G74" s="92"/>
      <c r="H74" s="94"/>
      <c r="I74" s="130">
        <f t="shared" si="5"/>
        <v>0</v>
      </c>
      <c r="J74" s="89"/>
      <c r="K74" s="130">
        <f t="shared" si="6"/>
        <v>0</v>
      </c>
      <c r="L74" s="130">
        <f t="shared" si="7"/>
        <v>0</v>
      </c>
      <c r="M74" s="130" t="str">
        <f t="shared" si="8"/>
        <v xml:space="preserve"> </v>
      </c>
      <c r="N74" s="130">
        <f t="shared" si="9"/>
        <v>0</v>
      </c>
      <c r="O74" s="4"/>
    </row>
    <row r="75" spans="1:15" x14ac:dyDescent="0.2">
      <c r="A75" s="116"/>
      <c r="B75" s="90"/>
      <c r="C75" s="91"/>
      <c r="D75" s="1"/>
      <c r="E75" s="1"/>
      <c r="F75" s="47"/>
      <c r="G75" s="92"/>
      <c r="H75" s="94"/>
      <c r="I75" s="130">
        <f t="shared" si="5"/>
        <v>0</v>
      </c>
      <c r="J75" s="89"/>
      <c r="K75" s="130">
        <f t="shared" si="6"/>
        <v>0</v>
      </c>
      <c r="L75" s="130">
        <f t="shared" si="7"/>
        <v>0</v>
      </c>
      <c r="M75" s="130" t="str">
        <f t="shared" si="8"/>
        <v xml:space="preserve"> </v>
      </c>
      <c r="N75" s="130">
        <f t="shared" si="9"/>
        <v>0</v>
      </c>
      <c r="O75" s="4"/>
    </row>
    <row r="76" spans="1:15" x14ac:dyDescent="0.2">
      <c r="A76" s="116"/>
      <c r="B76" s="90"/>
      <c r="C76" s="91"/>
      <c r="D76" s="1"/>
      <c r="E76" s="1"/>
      <c r="F76" s="47"/>
      <c r="G76" s="92"/>
      <c r="H76" s="94"/>
      <c r="I76" s="130">
        <f t="shared" si="5"/>
        <v>0</v>
      </c>
      <c r="J76" s="89"/>
      <c r="K76" s="130">
        <f t="shared" si="6"/>
        <v>0</v>
      </c>
      <c r="L76" s="130">
        <f t="shared" si="7"/>
        <v>0</v>
      </c>
      <c r="M76" s="130" t="str">
        <f t="shared" si="8"/>
        <v xml:space="preserve"> </v>
      </c>
      <c r="N76" s="130">
        <f t="shared" si="9"/>
        <v>0</v>
      </c>
      <c r="O76" s="4"/>
    </row>
    <row r="77" spans="1:15" x14ac:dyDescent="0.2">
      <c r="A77" s="116"/>
      <c r="B77" s="90"/>
      <c r="C77" s="91"/>
      <c r="D77" s="1"/>
      <c r="E77" s="1"/>
      <c r="F77" s="47"/>
      <c r="G77" s="92"/>
      <c r="H77" s="94"/>
      <c r="I77" s="130">
        <f t="shared" si="5"/>
        <v>0</v>
      </c>
      <c r="J77" s="89"/>
      <c r="K77" s="130">
        <f t="shared" si="6"/>
        <v>0</v>
      </c>
      <c r="L77" s="130">
        <f t="shared" si="7"/>
        <v>0</v>
      </c>
      <c r="M77" s="130" t="str">
        <f t="shared" si="8"/>
        <v xml:space="preserve"> </v>
      </c>
      <c r="N77" s="130">
        <f t="shared" si="9"/>
        <v>0</v>
      </c>
      <c r="O77" s="21"/>
    </row>
    <row r="78" spans="1:15" x14ac:dyDescent="0.2">
      <c r="A78" s="116"/>
      <c r="B78" s="90"/>
      <c r="C78" s="91"/>
      <c r="D78" s="1"/>
      <c r="E78" s="1"/>
      <c r="F78" s="47"/>
      <c r="G78" s="92"/>
      <c r="H78" s="94"/>
      <c r="I78" s="130">
        <f t="shared" si="5"/>
        <v>0</v>
      </c>
      <c r="J78" s="89"/>
      <c r="K78" s="130">
        <f t="shared" si="6"/>
        <v>0</v>
      </c>
      <c r="L78" s="130">
        <f t="shared" si="7"/>
        <v>0</v>
      </c>
      <c r="M78" s="130" t="str">
        <f t="shared" si="8"/>
        <v xml:space="preserve"> </v>
      </c>
      <c r="N78" s="130">
        <f t="shared" si="9"/>
        <v>0</v>
      </c>
      <c r="O78" s="4"/>
    </row>
    <row r="79" spans="1:15" x14ac:dyDescent="0.2">
      <c r="A79" s="116"/>
      <c r="B79" s="90"/>
      <c r="C79" s="91"/>
      <c r="D79" s="1"/>
      <c r="E79" s="1"/>
      <c r="F79" s="47"/>
      <c r="G79" s="92"/>
      <c r="H79" s="94"/>
      <c r="I79" s="130">
        <f t="shared" si="5"/>
        <v>0</v>
      </c>
      <c r="J79" s="89"/>
      <c r="K79" s="130">
        <f t="shared" si="6"/>
        <v>0</v>
      </c>
      <c r="L79" s="130">
        <f t="shared" si="7"/>
        <v>0</v>
      </c>
      <c r="M79" s="130" t="str">
        <f t="shared" si="8"/>
        <v xml:space="preserve"> </v>
      </c>
      <c r="N79" s="130">
        <f t="shared" si="9"/>
        <v>0</v>
      </c>
      <c r="O79" s="4"/>
    </row>
    <row r="80" spans="1:15" x14ac:dyDescent="0.2">
      <c r="A80" s="116"/>
      <c r="B80" s="90"/>
      <c r="C80" s="91"/>
      <c r="D80" s="1"/>
      <c r="E80" s="1"/>
      <c r="F80" s="47"/>
      <c r="G80" s="92"/>
      <c r="H80" s="94"/>
      <c r="I80" s="130">
        <f t="shared" si="5"/>
        <v>0</v>
      </c>
      <c r="J80" s="89"/>
      <c r="K80" s="130">
        <f t="shared" si="6"/>
        <v>0</v>
      </c>
      <c r="L80" s="130">
        <f t="shared" si="7"/>
        <v>0</v>
      </c>
      <c r="M80" s="130" t="str">
        <f t="shared" si="8"/>
        <v xml:space="preserve"> </v>
      </c>
      <c r="N80" s="130">
        <f t="shared" si="9"/>
        <v>0</v>
      </c>
      <c r="O80" s="4"/>
    </row>
    <row r="81" spans="1:15" x14ac:dyDescent="0.2">
      <c r="A81" s="116"/>
      <c r="B81" s="90"/>
      <c r="C81" s="91"/>
      <c r="D81" s="1"/>
      <c r="E81" s="1"/>
      <c r="F81" s="47"/>
      <c r="G81" s="92"/>
      <c r="H81" s="94"/>
      <c r="I81" s="130">
        <f t="shared" si="5"/>
        <v>0</v>
      </c>
      <c r="J81" s="89"/>
      <c r="K81" s="130">
        <f t="shared" si="6"/>
        <v>0</v>
      </c>
      <c r="L81" s="130">
        <f t="shared" si="7"/>
        <v>0</v>
      </c>
      <c r="M81" s="130" t="str">
        <f t="shared" si="8"/>
        <v xml:space="preserve"> </v>
      </c>
      <c r="N81" s="130">
        <f t="shared" si="9"/>
        <v>0</v>
      </c>
      <c r="O81" s="4"/>
    </row>
    <row r="82" spans="1:15" x14ac:dyDescent="0.2">
      <c r="A82" s="116"/>
      <c r="B82" s="90"/>
      <c r="C82" s="91"/>
      <c r="D82" s="1"/>
      <c r="E82" s="1"/>
      <c r="F82" s="47"/>
      <c r="G82" s="92"/>
      <c r="H82" s="94"/>
      <c r="I82" s="130">
        <f t="shared" si="5"/>
        <v>0</v>
      </c>
      <c r="J82" s="89"/>
      <c r="K82" s="130">
        <f t="shared" si="6"/>
        <v>0</v>
      </c>
      <c r="L82" s="130">
        <f t="shared" si="7"/>
        <v>0</v>
      </c>
      <c r="M82" s="130" t="str">
        <f t="shared" si="8"/>
        <v xml:space="preserve"> </v>
      </c>
      <c r="N82" s="130">
        <f t="shared" si="9"/>
        <v>0</v>
      </c>
      <c r="O82" s="4"/>
    </row>
    <row r="83" spans="1:15" x14ac:dyDescent="0.2">
      <c r="A83" s="116"/>
      <c r="B83" s="90"/>
      <c r="C83" s="91"/>
      <c r="D83" s="1"/>
      <c r="E83" s="1"/>
      <c r="F83" s="47"/>
      <c r="G83" s="92"/>
      <c r="H83" s="94"/>
      <c r="I83" s="130">
        <f t="shared" si="5"/>
        <v>0</v>
      </c>
      <c r="J83" s="89"/>
      <c r="K83" s="130">
        <f t="shared" si="6"/>
        <v>0</v>
      </c>
      <c r="L83" s="130">
        <f t="shared" si="7"/>
        <v>0</v>
      </c>
      <c r="M83" s="130" t="str">
        <f t="shared" si="8"/>
        <v xml:space="preserve"> </v>
      </c>
      <c r="N83" s="130">
        <f t="shared" si="9"/>
        <v>0</v>
      </c>
      <c r="O83" s="4"/>
    </row>
    <row r="84" spans="1:15" x14ac:dyDescent="0.2">
      <c r="A84" s="116"/>
      <c r="B84" s="90"/>
      <c r="C84" s="91"/>
      <c r="D84" s="1"/>
      <c r="E84" s="1"/>
      <c r="F84" s="47"/>
      <c r="G84" s="92"/>
      <c r="H84" s="94"/>
      <c r="I84" s="130">
        <f t="shared" si="5"/>
        <v>0</v>
      </c>
      <c r="J84" s="89"/>
      <c r="K84" s="130">
        <f t="shared" si="6"/>
        <v>0</v>
      </c>
      <c r="L84" s="130">
        <f t="shared" si="7"/>
        <v>0</v>
      </c>
      <c r="M84" s="130" t="str">
        <f t="shared" si="8"/>
        <v xml:space="preserve"> </v>
      </c>
      <c r="N84" s="130">
        <f t="shared" si="9"/>
        <v>0</v>
      </c>
      <c r="O84" s="4"/>
    </row>
    <row r="85" spans="1:15" x14ac:dyDescent="0.2">
      <c r="A85" s="116"/>
      <c r="B85" s="90"/>
      <c r="C85" s="91"/>
      <c r="D85" s="1"/>
      <c r="E85" s="1"/>
      <c r="F85" s="47"/>
      <c r="G85" s="92"/>
      <c r="H85" s="94"/>
      <c r="I85" s="130">
        <f t="shared" si="5"/>
        <v>0</v>
      </c>
      <c r="J85" s="89"/>
      <c r="K85" s="130">
        <f t="shared" si="6"/>
        <v>0</v>
      </c>
      <c r="L85" s="130">
        <f t="shared" si="7"/>
        <v>0</v>
      </c>
      <c r="M85" s="130" t="str">
        <f t="shared" si="8"/>
        <v xml:space="preserve"> </v>
      </c>
      <c r="N85" s="130">
        <f t="shared" si="9"/>
        <v>0</v>
      </c>
      <c r="O85" s="4"/>
    </row>
    <row r="86" spans="1:15" x14ac:dyDescent="0.2">
      <c r="A86" s="116"/>
      <c r="B86" s="90"/>
      <c r="C86" s="91"/>
      <c r="D86" s="1"/>
      <c r="E86" s="1"/>
      <c r="F86" s="47"/>
      <c r="G86" s="92"/>
      <c r="H86" s="94"/>
      <c r="I86" s="130">
        <f t="shared" si="5"/>
        <v>0</v>
      </c>
      <c r="J86" s="89"/>
      <c r="K86" s="130">
        <f t="shared" si="6"/>
        <v>0</v>
      </c>
      <c r="L86" s="130">
        <f t="shared" si="7"/>
        <v>0</v>
      </c>
      <c r="M86" s="130" t="str">
        <f t="shared" si="8"/>
        <v xml:space="preserve"> </v>
      </c>
      <c r="N86" s="130">
        <f t="shared" si="9"/>
        <v>0</v>
      </c>
      <c r="O86" s="4"/>
    </row>
    <row r="87" spans="1:15" x14ac:dyDescent="0.2">
      <c r="A87" s="116"/>
      <c r="B87" s="90"/>
      <c r="C87" s="91"/>
      <c r="D87" s="1"/>
      <c r="E87" s="1"/>
      <c r="F87" s="47"/>
      <c r="G87" s="92"/>
      <c r="H87" s="94"/>
      <c r="I87" s="130">
        <f t="shared" si="5"/>
        <v>0</v>
      </c>
      <c r="J87" s="89"/>
      <c r="K87" s="130">
        <f t="shared" si="6"/>
        <v>0</v>
      </c>
      <c r="L87" s="130">
        <f t="shared" si="7"/>
        <v>0</v>
      </c>
      <c r="M87" s="130" t="str">
        <f t="shared" si="8"/>
        <v xml:space="preserve"> </v>
      </c>
      <c r="N87" s="130">
        <f t="shared" si="9"/>
        <v>0</v>
      </c>
      <c r="O87" s="21"/>
    </row>
    <row r="88" spans="1:15" x14ac:dyDescent="0.2">
      <c r="A88" s="116"/>
      <c r="B88" s="90"/>
      <c r="C88" s="91"/>
      <c r="D88" s="1"/>
      <c r="E88" s="1"/>
      <c r="F88" s="47"/>
      <c r="G88" s="92"/>
      <c r="H88" s="94"/>
      <c r="I88" s="130">
        <f t="shared" si="5"/>
        <v>0</v>
      </c>
      <c r="J88" s="89"/>
      <c r="K88" s="130">
        <f t="shared" si="6"/>
        <v>0</v>
      </c>
      <c r="L88" s="130">
        <f t="shared" si="7"/>
        <v>0</v>
      </c>
      <c r="M88" s="130" t="str">
        <f t="shared" si="8"/>
        <v xml:space="preserve"> </v>
      </c>
      <c r="N88" s="130">
        <f t="shared" si="9"/>
        <v>0</v>
      </c>
      <c r="O88" s="4"/>
    </row>
    <row r="89" spans="1:15" x14ac:dyDescent="0.2">
      <c r="A89" s="116"/>
      <c r="B89" s="90"/>
      <c r="C89" s="91"/>
      <c r="D89" s="1"/>
      <c r="E89" s="1"/>
      <c r="F89" s="47"/>
      <c r="G89" s="92"/>
      <c r="H89" s="94"/>
      <c r="I89" s="130">
        <f t="shared" si="5"/>
        <v>0</v>
      </c>
      <c r="J89" s="89"/>
      <c r="K89" s="130">
        <f t="shared" si="6"/>
        <v>0</v>
      </c>
      <c r="L89" s="130">
        <f t="shared" si="7"/>
        <v>0</v>
      </c>
      <c r="M89" s="130" t="str">
        <f t="shared" si="8"/>
        <v xml:space="preserve"> </v>
      </c>
      <c r="N89" s="130">
        <f t="shared" si="9"/>
        <v>0</v>
      </c>
      <c r="O89" s="4"/>
    </row>
    <row r="90" spans="1:15" x14ac:dyDescent="0.2">
      <c r="A90" s="116"/>
      <c r="B90" s="90"/>
      <c r="C90" s="91"/>
      <c r="D90" s="1"/>
      <c r="E90" s="1"/>
      <c r="F90" s="47"/>
      <c r="G90" s="92"/>
      <c r="H90" s="94"/>
      <c r="I90" s="130">
        <f t="shared" si="5"/>
        <v>0</v>
      </c>
      <c r="J90" s="89"/>
      <c r="K90" s="130">
        <f t="shared" si="6"/>
        <v>0</v>
      </c>
      <c r="L90" s="130">
        <f t="shared" si="7"/>
        <v>0</v>
      </c>
      <c r="M90" s="130" t="str">
        <f t="shared" si="8"/>
        <v xml:space="preserve"> </v>
      </c>
      <c r="N90" s="130">
        <f t="shared" si="9"/>
        <v>0</v>
      </c>
      <c r="O90" s="4"/>
    </row>
    <row r="91" spans="1:15" x14ac:dyDescent="0.2">
      <c r="A91" s="116"/>
      <c r="B91" s="90"/>
      <c r="C91" s="91"/>
      <c r="D91" s="1"/>
      <c r="E91" s="1"/>
      <c r="F91" s="47"/>
      <c r="G91" s="92"/>
      <c r="H91" s="94"/>
      <c r="I91" s="130">
        <f t="shared" si="5"/>
        <v>0</v>
      </c>
      <c r="J91" s="89"/>
      <c r="K91" s="130">
        <f t="shared" si="6"/>
        <v>0</v>
      </c>
      <c r="L91" s="130">
        <f t="shared" si="7"/>
        <v>0</v>
      </c>
      <c r="M91" s="130" t="str">
        <f t="shared" si="8"/>
        <v xml:space="preserve"> </v>
      </c>
      <c r="N91" s="130">
        <f t="shared" si="9"/>
        <v>0</v>
      </c>
      <c r="O91" s="4"/>
    </row>
    <row r="92" spans="1:15" x14ac:dyDescent="0.2">
      <c r="A92" s="116"/>
      <c r="B92" s="90"/>
      <c r="C92" s="91"/>
      <c r="D92" s="1"/>
      <c r="E92" s="1"/>
      <c r="F92" s="47"/>
      <c r="G92" s="92"/>
      <c r="H92" s="94"/>
      <c r="I92" s="130">
        <f t="shared" si="5"/>
        <v>0</v>
      </c>
      <c r="J92" s="89"/>
      <c r="K92" s="130">
        <f t="shared" si="6"/>
        <v>0</v>
      </c>
      <c r="L92" s="130">
        <f t="shared" si="7"/>
        <v>0</v>
      </c>
      <c r="M92" s="130" t="str">
        <f t="shared" si="8"/>
        <v xml:space="preserve"> </v>
      </c>
      <c r="N92" s="130">
        <f t="shared" si="9"/>
        <v>0</v>
      </c>
      <c r="O92" s="4"/>
    </row>
    <row r="93" spans="1:15" x14ac:dyDescent="0.2">
      <c r="A93" s="116"/>
      <c r="B93" s="90"/>
      <c r="C93" s="91"/>
      <c r="D93" s="1"/>
      <c r="E93" s="1"/>
      <c r="F93" s="47"/>
      <c r="G93" s="92"/>
      <c r="H93" s="94"/>
      <c r="I93" s="130">
        <f t="shared" si="5"/>
        <v>0</v>
      </c>
      <c r="J93" s="89"/>
      <c r="K93" s="130">
        <f t="shared" si="6"/>
        <v>0</v>
      </c>
      <c r="L93" s="130">
        <f t="shared" si="7"/>
        <v>0</v>
      </c>
      <c r="M93" s="130" t="str">
        <f t="shared" si="8"/>
        <v xml:space="preserve"> </v>
      </c>
      <c r="N93" s="130">
        <f t="shared" si="9"/>
        <v>0</v>
      </c>
      <c r="O93" s="4"/>
    </row>
    <row r="94" spans="1:15" x14ac:dyDescent="0.2">
      <c r="A94" s="116"/>
      <c r="B94" s="90"/>
      <c r="C94" s="91"/>
      <c r="D94" s="1"/>
      <c r="E94" s="1"/>
      <c r="F94" s="47"/>
      <c r="G94" s="92"/>
      <c r="H94" s="94"/>
      <c r="I94" s="130">
        <f t="shared" si="5"/>
        <v>0</v>
      </c>
      <c r="J94" s="89"/>
      <c r="K94" s="130">
        <f t="shared" si="6"/>
        <v>0</v>
      </c>
      <c r="L94" s="130">
        <f t="shared" si="7"/>
        <v>0</v>
      </c>
      <c r="M94" s="130" t="str">
        <f t="shared" si="8"/>
        <v xml:space="preserve"> </v>
      </c>
      <c r="N94" s="130">
        <f t="shared" si="9"/>
        <v>0</v>
      </c>
      <c r="O94" s="21"/>
    </row>
    <row r="95" spans="1:15" x14ac:dyDescent="0.2">
      <c r="A95" s="116"/>
      <c r="B95" s="90"/>
      <c r="C95" s="91"/>
      <c r="D95" s="1"/>
      <c r="E95" s="1"/>
      <c r="F95" s="47"/>
      <c r="G95" s="92"/>
      <c r="H95" s="94"/>
      <c r="I95" s="130">
        <f t="shared" si="5"/>
        <v>0</v>
      </c>
      <c r="J95" s="89"/>
      <c r="K95" s="130">
        <f t="shared" si="6"/>
        <v>0</v>
      </c>
      <c r="L95" s="130">
        <f t="shared" si="7"/>
        <v>0</v>
      </c>
      <c r="M95" s="130" t="str">
        <f t="shared" si="8"/>
        <v xml:space="preserve"> </v>
      </c>
      <c r="N95" s="130">
        <f t="shared" si="9"/>
        <v>0</v>
      </c>
      <c r="O95" s="4"/>
    </row>
    <row r="96" spans="1:15" x14ac:dyDescent="0.2">
      <c r="A96" s="116"/>
      <c r="B96" s="90"/>
      <c r="C96" s="91"/>
      <c r="D96" s="1"/>
      <c r="E96" s="1"/>
      <c r="F96" s="47"/>
      <c r="G96" s="92"/>
      <c r="H96" s="94"/>
      <c r="I96" s="130">
        <f t="shared" si="5"/>
        <v>0</v>
      </c>
      <c r="J96" s="89"/>
      <c r="K96" s="130">
        <f t="shared" si="6"/>
        <v>0</v>
      </c>
      <c r="L96" s="130">
        <f t="shared" si="7"/>
        <v>0</v>
      </c>
      <c r="M96" s="130" t="str">
        <f t="shared" si="8"/>
        <v xml:space="preserve"> </v>
      </c>
      <c r="N96" s="130">
        <f t="shared" si="9"/>
        <v>0</v>
      </c>
      <c r="O96" s="4"/>
    </row>
    <row r="97" spans="1:18" x14ac:dyDescent="0.2">
      <c r="A97" s="116"/>
      <c r="B97" s="90"/>
      <c r="C97" s="91"/>
      <c r="D97" s="1"/>
      <c r="E97" s="1"/>
      <c r="F97" s="47"/>
      <c r="G97" s="92"/>
      <c r="H97" s="94"/>
      <c r="I97" s="130">
        <f t="shared" si="5"/>
        <v>0</v>
      </c>
      <c r="J97" s="89"/>
      <c r="K97" s="130">
        <f t="shared" si="6"/>
        <v>0</v>
      </c>
      <c r="L97" s="130">
        <f t="shared" si="7"/>
        <v>0</v>
      </c>
      <c r="M97" s="130" t="str">
        <f t="shared" si="8"/>
        <v xml:space="preserve"> </v>
      </c>
      <c r="N97" s="130">
        <f t="shared" si="9"/>
        <v>0</v>
      </c>
      <c r="O97" s="4"/>
    </row>
    <row r="98" spans="1:18" x14ac:dyDescent="0.2">
      <c r="A98" s="116"/>
      <c r="B98" s="90"/>
      <c r="C98" s="91"/>
      <c r="D98" s="1"/>
      <c r="E98" s="1"/>
      <c r="F98" s="47"/>
      <c r="G98" s="92"/>
      <c r="H98" s="94"/>
      <c r="I98" s="130">
        <f t="shared" si="5"/>
        <v>0</v>
      </c>
      <c r="J98" s="89"/>
      <c r="K98" s="130">
        <f t="shared" si="6"/>
        <v>0</v>
      </c>
      <c r="L98" s="130">
        <f t="shared" si="7"/>
        <v>0</v>
      </c>
      <c r="M98" s="130" t="str">
        <f t="shared" si="8"/>
        <v xml:space="preserve"> </v>
      </c>
      <c r="N98" s="130">
        <f t="shared" si="9"/>
        <v>0</v>
      </c>
      <c r="O98" s="4"/>
    </row>
    <row r="99" spans="1:18" x14ac:dyDescent="0.2">
      <c r="A99" s="116"/>
      <c r="B99" s="90"/>
      <c r="C99" s="91"/>
      <c r="D99" s="1"/>
      <c r="E99" s="1"/>
      <c r="F99" s="47"/>
      <c r="G99" s="92"/>
      <c r="H99" s="94"/>
      <c r="I99" s="130">
        <f t="shared" si="5"/>
        <v>0</v>
      </c>
      <c r="J99" s="89"/>
      <c r="K99" s="130">
        <f t="shared" si="6"/>
        <v>0</v>
      </c>
      <c r="L99" s="130">
        <f t="shared" si="7"/>
        <v>0</v>
      </c>
      <c r="M99" s="130" t="str">
        <f t="shared" si="8"/>
        <v xml:space="preserve"> </v>
      </c>
      <c r="N99" s="130">
        <f t="shared" si="9"/>
        <v>0</v>
      </c>
      <c r="O99" s="4"/>
    </row>
    <row r="100" spans="1:18" x14ac:dyDescent="0.2">
      <c r="A100" s="116"/>
      <c r="B100" s="90"/>
      <c r="C100" s="91"/>
      <c r="D100" s="1"/>
      <c r="E100" s="1"/>
      <c r="F100" s="47"/>
      <c r="G100" s="92"/>
      <c r="H100" s="94"/>
      <c r="I100" s="130">
        <f t="shared" si="5"/>
        <v>0</v>
      </c>
      <c r="J100" s="89"/>
      <c r="K100" s="130">
        <f t="shared" si="6"/>
        <v>0</v>
      </c>
      <c r="L100" s="130">
        <f t="shared" si="7"/>
        <v>0</v>
      </c>
      <c r="M100" s="130" t="str">
        <f t="shared" si="8"/>
        <v xml:space="preserve"> </v>
      </c>
      <c r="N100" s="130">
        <f t="shared" si="9"/>
        <v>0</v>
      </c>
      <c r="O100" s="4"/>
    </row>
    <row r="101" spans="1:18" x14ac:dyDescent="0.2">
      <c r="K101" s="130">
        <f>MAX(K6:K100)</f>
        <v>0</v>
      </c>
      <c r="L101" s="130">
        <f>MAX(L6:L100)</f>
        <v>0</v>
      </c>
      <c r="M101" s="130">
        <f>SUM(M7:M100)</f>
        <v>0</v>
      </c>
      <c r="N101" s="130">
        <f>SUM(N7:N100)</f>
        <v>0</v>
      </c>
      <c r="O101" s="4"/>
    </row>
    <row r="102" spans="1:18" x14ac:dyDescent="0.2">
      <c r="D102" s="16"/>
      <c r="M102" s="75"/>
      <c r="N102" s="3"/>
      <c r="O102" s="4"/>
    </row>
    <row r="103" spans="1:18" x14ac:dyDescent="0.2">
      <c r="D103" s="16"/>
      <c r="M103" s="75"/>
      <c r="N103" s="3"/>
      <c r="O103" s="4"/>
    </row>
    <row r="104" spans="1:18" x14ac:dyDescent="0.2">
      <c r="I104" s="5"/>
      <c r="K104" s="5"/>
      <c r="M104" s="75"/>
      <c r="N104" s="3"/>
      <c r="O104" s="4"/>
    </row>
    <row r="105" spans="1:18" x14ac:dyDescent="0.2">
      <c r="M105" s="75"/>
      <c r="N105" s="3"/>
      <c r="O105" s="4"/>
    </row>
    <row r="106" spans="1:18" x14ac:dyDescent="0.2">
      <c r="I106" s="18"/>
      <c r="K106" s="18"/>
      <c r="M106" s="75"/>
      <c r="N106" s="3"/>
      <c r="O106" s="4"/>
      <c r="P106" s="16"/>
      <c r="R106" s="16"/>
    </row>
    <row r="107" spans="1:18" x14ac:dyDescent="0.2">
      <c r="I107" s="19"/>
      <c r="K107" s="19"/>
      <c r="M107" s="75"/>
      <c r="N107" s="3"/>
      <c r="O107" s="4"/>
      <c r="P107" s="16"/>
    </row>
    <row r="108" spans="1:18" x14ac:dyDescent="0.2">
      <c r="D108" s="16"/>
      <c r="E108" s="16"/>
      <c r="G108" s="17"/>
      <c r="H108" s="17"/>
      <c r="I108" s="20"/>
      <c r="J108" s="17"/>
      <c r="K108" s="20"/>
      <c r="M108" s="75"/>
      <c r="N108" s="3"/>
      <c r="O108" s="4"/>
    </row>
    <row r="109" spans="1:18" x14ac:dyDescent="0.2">
      <c r="D109" s="16"/>
      <c r="E109" s="16"/>
      <c r="G109" s="17"/>
      <c r="H109" s="17"/>
      <c r="I109" s="18"/>
      <c r="J109" s="17"/>
      <c r="K109" s="18"/>
      <c r="M109" s="75"/>
      <c r="N109" s="3"/>
      <c r="O109" s="4"/>
    </row>
    <row r="110" spans="1:18" x14ac:dyDescent="0.2">
      <c r="D110" s="16"/>
      <c r="E110" s="16"/>
      <c r="G110" s="17"/>
      <c r="H110" s="17"/>
      <c r="I110" s="16"/>
      <c r="J110" s="17"/>
      <c r="K110" s="16"/>
      <c r="M110" s="75"/>
      <c r="N110" s="3"/>
      <c r="O110" s="4"/>
    </row>
    <row r="111" spans="1:18" x14ac:dyDescent="0.2">
      <c r="D111" s="16"/>
      <c r="E111" s="16"/>
      <c r="G111" s="17"/>
      <c r="H111" s="17"/>
      <c r="I111" s="16"/>
      <c r="J111" s="17"/>
      <c r="K111" s="16"/>
      <c r="M111" s="75"/>
      <c r="N111" s="3"/>
      <c r="O111" s="4"/>
    </row>
    <row r="112" spans="1:18" x14ac:dyDescent="0.2">
      <c r="D112" s="16"/>
      <c r="E112" s="16"/>
      <c r="G112" s="17"/>
      <c r="H112" s="17"/>
      <c r="I112" s="16"/>
      <c r="J112" s="17"/>
      <c r="K112" s="16"/>
      <c r="M112" s="75"/>
      <c r="N112" s="3"/>
      <c r="O112" s="4"/>
    </row>
    <row r="113" spans="4:15" x14ac:dyDescent="0.2">
      <c r="D113" s="16"/>
      <c r="E113" s="16"/>
      <c r="G113" s="17"/>
      <c r="H113" s="17"/>
      <c r="I113" s="16"/>
      <c r="J113" s="17"/>
      <c r="K113" s="16"/>
      <c r="M113" s="75"/>
      <c r="N113" s="3"/>
      <c r="O113" s="4"/>
    </row>
    <row r="114" spans="4:15" x14ac:dyDescent="0.2">
      <c r="D114" s="16"/>
      <c r="E114" s="16"/>
      <c r="G114" s="17"/>
      <c r="H114" s="17"/>
      <c r="I114" s="16"/>
      <c r="J114" s="17"/>
      <c r="K114" s="16"/>
      <c r="M114" s="75"/>
      <c r="N114" s="3"/>
      <c r="O114" s="4"/>
    </row>
    <row r="115" spans="4:15" x14ac:dyDescent="0.2">
      <c r="D115" s="16"/>
      <c r="E115" s="16"/>
      <c r="G115" s="17"/>
      <c r="H115" s="17"/>
      <c r="I115" s="16"/>
      <c r="J115" s="17"/>
      <c r="K115" s="16"/>
      <c r="M115" s="75"/>
      <c r="N115" s="3"/>
      <c r="O115" s="4"/>
    </row>
    <row r="116" spans="4:15" x14ac:dyDescent="0.2">
      <c r="D116" s="16"/>
      <c r="E116" s="16"/>
      <c r="G116" s="17"/>
      <c r="H116" s="17"/>
      <c r="I116" s="16"/>
      <c r="J116" s="17"/>
      <c r="K116" s="16"/>
      <c r="M116" s="75"/>
      <c r="N116" s="3"/>
      <c r="O116" s="4"/>
    </row>
    <row r="117" spans="4:15" x14ac:dyDescent="0.2">
      <c r="D117" s="16"/>
      <c r="E117" s="16"/>
      <c r="G117" s="17"/>
      <c r="H117" s="17"/>
      <c r="I117" s="16"/>
      <c r="J117" s="17"/>
      <c r="K117" s="16"/>
      <c r="M117" s="74"/>
      <c r="N117" s="75"/>
    </row>
    <row r="118" spans="4:15" x14ac:dyDescent="0.2">
      <c r="D118" s="16"/>
      <c r="E118" s="16"/>
      <c r="G118" s="17"/>
      <c r="H118" s="17"/>
      <c r="I118" s="16"/>
      <c r="J118" s="17"/>
      <c r="K118" s="16"/>
      <c r="M118" s="74"/>
      <c r="N118" s="75"/>
    </row>
    <row r="119" spans="4:15" x14ac:dyDescent="0.2">
      <c r="D119" s="16"/>
      <c r="E119" s="16"/>
      <c r="G119" s="17"/>
      <c r="H119" s="17"/>
      <c r="I119" s="16"/>
      <c r="J119" s="17"/>
      <c r="K119" s="16"/>
      <c r="M119" s="74"/>
      <c r="N119" s="75"/>
    </row>
    <row r="120" spans="4:15" x14ac:dyDescent="0.2">
      <c r="D120" s="16"/>
      <c r="E120" s="16"/>
      <c r="G120" s="17"/>
      <c r="H120" s="17"/>
      <c r="I120" s="16"/>
      <c r="J120" s="17"/>
      <c r="K120" s="16"/>
      <c r="M120" s="74"/>
      <c r="N120" s="75"/>
    </row>
    <row r="121" spans="4:15" x14ac:dyDescent="0.2">
      <c r="D121" s="16"/>
      <c r="E121" s="16"/>
      <c r="G121" s="17"/>
      <c r="H121" s="17"/>
      <c r="I121" s="16"/>
      <c r="J121" s="17"/>
      <c r="K121" s="16"/>
      <c r="M121" s="74"/>
      <c r="N121" s="75"/>
    </row>
    <row r="122" spans="4:15" x14ac:dyDescent="0.2">
      <c r="D122" s="16"/>
      <c r="E122" s="16"/>
      <c r="G122" s="17"/>
      <c r="H122" s="17"/>
      <c r="I122" s="16"/>
      <c r="J122" s="17"/>
      <c r="K122" s="16"/>
      <c r="M122" s="74"/>
      <c r="N122" s="75"/>
    </row>
    <row r="123" spans="4:15" x14ac:dyDescent="0.2">
      <c r="D123" s="16"/>
      <c r="E123" s="16"/>
      <c r="G123" s="17"/>
      <c r="H123" s="17"/>
      <c r="I123" s="16"/>
      <c r="J123" s="17"/>
      <c r="K123" s="16"/>
      <c r="M123" s="74"/>
      <c r="N123" s="75"/>
    </row>
    <row r="124" spans="4:15" x14ac:dyDescent="0.2">
      <c r="D124" s="16"/>
      <c r="E124" s="16"/>
      <c r="G124" s="17"/>
      <c r="H124" s="17"/>
      <c r="I124" s="16"/>
      <c r="J124" s="17"/>
      <c r="K124" s="16"/>
      <c r="M124" s="74"/>
      <c r="N124" s="75"/>
    </row>
    <row r="125" spans="4:15" x14ac:dyDescent="0.2">
      <c r="D125" s="16"/>
      <c r="E125" s="16"/>
      <c r="G125" s="17"/>
      <c r="H125" s="17"/>
      <c r="I125" s="16"/>
      <c r="J125" s="17"/>
      <c r="K125" s="16"/>
      <c r="M125" s="74"/>
      <c r="N125" s="75"/>
    </row>
    <row r="126" spans="4:15" x14ac:dyDescent="0.2">
      <c r="D126" s="16"/>
      <c r="E126" s="16"/>
      <c r="G126" s="17"/>
      <c r="H126" s="17"/>
      <c r="I126" s="16"/>
      <c r="J126" s="17"/>
      <c r="K126" s="16"/>
      <c r="M126" s="74"/>
      <c r="N126" s="75"/>
    </row>
    <row r="127" spans="4:15" x14ac:dyDescent="0.2">
      <c r="D127" s="16"/>
      <c r="E127" s="16"/>
      <c r="G127" s="17"/>
      <c r="H127" s="17"/>
      <c r="I127" s="16"/>
      <c r="J127" s="17"/>
      <c r="K127" s="16"/>
      <c r="M127" s="74"/>
      <c r="N127" s="75"/>
    </row>
    <row r="128" spans="4:15" x14ac:dyDescent="0.2">
      <c r="D128" s="16"/>
      <c r="E128" s="16"/>
      <c r="G128" s="17"/>
      <c r="H128" s="17"/>
      <c r="I128" s="16"/>
      <c r="J128" s="17"/>
      <c r="K128" s="16"/>
      <c r="M128" s="74"/>
      <c r="N128" s="75"/>
    </row>
    <row r="129" spans="4:14" x14ac:dyDescent="0.2">
      <c r="D129" s="16"/>
      <c r="E129" s="16"/>
      <c r="G129" s="17"/>
      <c r="H129" s="17"/>
      <c r="I129" s="16"/>
      <c r="J129" s="17"/>
      <c r="K129" s="16"/>
      <c r="M129" s="74"/>
      <c r="N129" s="75"/>
    </row>
    <row r="130" spans="4:14" x14ac:dyDescent="0.2">
      <c r="D130" s="16"/>
      <c r="E130" s="16"/>
      <c r="G130" s="17"/>
      <c r="H130" s="17"/>
      <c r="I130" s="16"/>
      <c r="J130" s="17"/>
      <c r="K130" s="16"/>
      <c r="M130" s="74"/>
      <c r="N130" s="75"/>
    </row>
    <row r="131" spans="4:14" x14ac:dyDescent="0.2">
      <c r="D131" s="16"/>
      <c r="E131" s="16"/>
      <c r="G131" s="17"/>
      <c r="H131" s="17"/>
      <c r="I131" s="16"/>
      <c r="J131" s="17"/>
      <c r="K131" s="16"/>
      <c r="M131" s="74"/>
      <c r="N131" s="75"/>
    </row>
    <row r="132" spans="4:14" x14ac:dyDescent="0.2">
      <c r="M132" s="74"/>
      <c r="N132" s="75"/>
    </row>
    <row r="133" spans="4:14" x14ac:dyDescent="0.2">
      <c r="M133" s="74"/>
      <c r="N133" s="75"/>
    </row>
    <row r="134" spans="4:14" x14ac:dyDescent="0.2">
      <c r="M134" s="74"/>
      <c r="N134" s="75"/>
    </row>
    <row r="135" spans="4:14" x14ac:dyDescent="0.2">
      <c r="I135" s="5"/>
      <c r="K135" s="5"/>
      <c r="M135" s="74"/>
      <c r="N135" s="75"/>
    </row>
    <row r="136" spans="4:14" x14ac:dyDescent="0.2">
      <c r="M136" s="74"/>
      <c r="N136" s="75"/>
    </row>
    <row r="137" spans="4:14" x14ac:dyDescent="0.2">
      <c r="I137" s="21"/>
      <c r="K137" s="21"/>
      <c r="M137" s="74"/>
      <c r="N137" s="75"/>
    </row>
    <row r="138" spans="4:14" x14ac:dyDescent="0.2">
      <c r="I138" s="19"/>
      <c r="K138" s="19"/>
      <c r="M138" s="74"/>
      <c r="N138" s="75"/>
    </row>
    <row r="139" spans="4:14" x14ac:dyDescent="0.2">
      <c r="M139" s="74"/>
      <c r="N139" s="76"/>
    </row>
    <row r="140" spans="4:14" x14ac:dyDescent="0.2">
      <c r="M140" s="74"/>
      <c r="N140" s="75"/>
    </row>
    <row r="141" spans="4:14" x14ac:dyDescent="0.2">
      <c r="M141" s="74"/>
      <c r="N141" s="77"/>
    </row>
    <row r="142" spans="4:14" x14ac:dyDescent="0.2">
      <c r="M142" s="74"/>
      <c r="N142" s="78"/>
    </row>
    <row r="143" spans="4:14" x14ac:dyDescent="0.2">
      <c r="N143" s="20"/>
    </row>
    <row r="144" spans="4:14" x14ac:dyDescent="0.2">
      <c r="N144" s="18"/>
    </row>
  </sheetData>
  <mergeCells count="2">
    <mergeCell ref="P1:S1"/>
    <mergeCell ref="M6:N6"/>
  </mergeCells>
  <phoneticPr fontId="13" type="noConversion"/>
  <printOptions gridLines="1"/>
  <pageMargins left="0.78740157499999996" right="0.78740157499999996" top="0.984251969" bottom="0.984251969" header="0.5" footer="0.5"/>
  <headerFooter alignWithMargins="0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01C936E-0391-43E8-8290-06141E2CE566}">
          <x14:formula1>
            <xm:f>Beginn!$C$3:$C$8</xm:f>
          </x14:formula1>
          <xm:sqref>G7:G100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8">
    <tabColor rgb="FFFFC000"/>
  </sheetPr>
  <dimension ref="A1:T144"/>
  <sheetViews>
    <sheetView workbookViewId="0">
      <selection activeCell="E8" sqref="E8"/>
    </sheetView>
  </sheetViews>
  <sheetFormatPr baseColWidth="10" defaultRowHeight="12.75" x14ac:dyDescent="0.2"/>
  <cols>
    <col min="1" max="1" width="6.7109375" style="2" customWidth="1"/>
    <col min="2" max="2" width="3.7109375" style="3" customWidth="1"/>
    <col min="3" max="3" width="10.140625" style="4" customWidth="1"/>
    <col min="4" max="5" width="7.7109375" style="4" customWidth="1"/>
    <col min="6" max="6" width="7.7109375" style="48" customWidth="1"/>
    <col min="7" max="7" width="7.5703125" style="5" customWidth="1"/>
    <col min="8" max="8" width="26.42578125" style="5" customWidth="1"/>
    <col min="9" max="9" width="8.140625" style="4" customWidth="1"/>
    <col min="10" max="10" width="1.85546875" style="5" customWidth="1"/>
    <col min="11" max="11" width="8.140625" style="4" customWidth="1"/>
    <col min="12" max="12" width="7.5703125" style="4" customWidth="1"/>
    <col min="13" max="13" width="9.28515625" style="3" customWidth="1"/>
    <col min="14" max="14" width="8" style="4" customWidth="1"/>
    <col min="15" max="15" width="15.7109375" style="3" customWidth="1"/>
    <col min="16" max="17" width="11.42578125" style="4"/>
    <col min="18" max="18" width="9" style="4" customWidth="1"/>
    <col min="19" max="19" width="8" style="4" customWidth="1"/>
    <col min="20" max="20" width="7.7109375" style="4" customWidth="1"/>
    <col min="21" max="16384" width="11.42578125" style="4"/>
  </cols>
  <sheetData>
    <row r="1" spans="1:20" x14ac:dyDescent="0.2">
      <c r="M1" s="4"/>
      <c r="N1" s="3"/>
      <c r="P1" s="228">
        <f>C2</f>
        <v>2016</v>
      </c>
      <c r="Q1" s="228"/>
      <c r="R1" s="228"/>
      <c r="S1" s="228"/>
      <c r="T1" s="3"/>
    </row>
    <row r="2" spans="1:20" ht="23.25" x14ac:dyDescent="0.35">
      <c r="C2" s="6">
        <v>2016</v>
      </c>
      <c r="M2" s="4"/>
      <c r="N2" s="3"/>
      <c r="P2" s="32" t="s">
        <v>9</v>
      </c>
      <c r="Q2" s="32"/>
      <c r="R2" s="33" t="s">
        <v>1</v>
      </c>
      <c r="S2" s="33"/>
      <c r="T2" s="3"/>
    </row>
    <row r="3" spans="1:20" x14ac:dyDescent="0.2">
      <c r="M3" s="4"/>
      <c r="N3" s="3"/>
      <c r="P3" s="32" t="s">
        <v>11</v>
      </c>
      <c r="Q3" s="32" t="s">
        <v>61</v>
      </c>
      <c r="R3" s="33" t="s">
        <v>11</v>
      </c>
      <c r="S3" s="33" t="s">
        <v>61</v>
      </c>
      <c r="T3" s="3"/>
    </row>
    <row r="4" spans="1:20" x14ac:dyDescent="0.2">
      <c r="A4" s="129"/>
      <c r="B4" s="8" t="s">
        <v>2</v>
      </c>
      <c r="C4" s="9" t="s">
        <v>3</v>
      </c>
      <c r="D4" s="9" t="s">
        <v>4</v>
      </c>
      <c r="E4" s="9" t="s">
        <v>5</v>
      </c>
      <c r="F4" s="49" t="s">
        <v>6</v>
      </c>
      <c r="G4" s="9" t="s">
        <v>8</v>
      </c>
      <c r="H4" s="9" t="s">
        <v>41</v>
      </c>
      <c r="I4" s="9" t="s">
        <v>7</v>
      </c>
      <c r="J4" s="9"/>
      <c r="K4" s="9" t="s">
        <v>1</v>
      </c>
      <c r="L4" s="10" t="s">
        <v>9</v>
      </c>
      <c r="M4" s="9" t="s">
        <v>1</v>
      </c>
      <c r="N4" s="95" t="s">
        <v>9</v>
      </c>
      <c r="P4" s="34">
        <f>COUNT(A7:A100)</f>
        <v>0</v>
      </c>
      <c r="Q4" s="134">
        <f>M101+N101</f>
        <v>0</v>
      </c>
      <c r="R4" s="35">
        <f>COUNTIF(G7:G100,"GUV")</f>
        <v>0</v>
      </c>
      <c r="S4" s="135">
        <f>M101</f>
        <v>0</v>
      </c>
      <c r="T4" s="3"/>
    </row>
    <row r="5" spans="1:20" x14ac:dyDescent="0.2">
      <c r="A5" s="11"/>
      <c r="B5" s="12"/>
      <c r="C5" s="5"/>
      <c r="D5" s="5"/>
      <c r="E5" s="5"/>
      <c r="F5" s="50"/>
      <c r="I5" s="5"/>
      <c r="K5" s="13" t="s">
        <v>61</v>
      </c>
      <c r="L5" s="13" t="s">
        <v>61</v>
      </c>
      <c r="M5" s="128"/>
      <c r="N5" s="15"/>
      <c r="P5" s="15"/>
      <c r="Q5" s="15"/>
      <c r="R5" s="15"/>
      <c r="S5" s="15"/>
      <c r="T5" s="15"/>
    </row>
    <row r="6" spans="1:20" x14ac:dyDescent="0.2">
      <c r="K6" s="131">
        <f>'2015'!$K$101</f>
        <v>0</v>
      </c>
      <c r="L6" s="131">
        <f>'2015'!$L$101</f>
        <v>0</v>
      </c>
      <c r="M6" s="229">
        <f>C2</f>
        <v>2016</v>
      </c>
      <c r="N6" s="229"/>
      <c r="P6" s="3"/>
      <c r="Q6" s="3"/>
      <c r="R6" s="3"/>
      <c r="S6" s="3"/>
      <c r="T6" s="3"/>
    </row>
    <row r="7" spans="1:20" x14ac:dyDescent="0.2">
      <c r="A7" s="116"/>
      <c r="B7" s="90"/>
      <c r="C7" s="51"/>
      <c r="D7" s="165"/>
      <c r="E7" s="165"/>
      <c r="F7" s="47"/>
      <c r="G7" s="92"/>
      <c r="H7" s="92"/>
      <c r="I7" s="130">
        <f>IF(E7&gt;0,E7-D7,0)</f>
        <v>0</v>
      </c>
      <c r="J7" s="87"/>
      <c r="K7" s="130">
        <f>IF(G7="GUV",K6+I7,K6)</f>
        <v>0</v>
      </c>
      <c r="L7" s="130">
        <f>L6+I7</f>
        <v>0</v>
      </c>
      <c r="M7" s="130" t="str">
        <f>IF(G7="GUV",I7," ")</f>
        <v xml:space="preserve"> </v>
      </c>
      <c r="N7" s="130">
        <f>IF(G7="GUV"," ",I7)</f>
        <v>0</v>
      </c>
    </row>
    <row r="8" spans="1:20" x14ac:dyDescent="0.2">
      <c r="A8" s="116"/>
      <c r="B8" s="90"/>
      <c r="C8" s="51"/>
      <c r="D8" s="165"/>
      <c r="E8" s="165"/>
      <c r="F8" s="47"/>
      <c r="G8" s="92"/>
      <c r="H8" s="93"/>
      <c r="I8" s="130">
        <f t="shared" ref="I8:I71" si="0">IF(E8&gt;0,E8-D8,0)</f>
        <v>0</v>
      </c>
      <c r="J8" s="88"/>
      <c r="K8" s="130">
        <f t="shared" ref="K8:K71" si="1">IF(G8="GUV",K7+I8,K7)</f>
        <v>0</v>
      </c>
      <c r="L8" s="130">
        <f t="shared" ref="L8:L71" si="2">L7+I8</f>
        <v>0</v>
      </c>
      <c r="M8" s="130" t="str">
        <f t="shared" ref="M8:M71" si="3">IF(G8="GUV",I8," ")</f>
        <v xml:space="preserve"> </v>
      </c>
      <c r="N8" s="130">
        <f t="shared" ref="N8:N71" si="4">IF(G8="GUV"," ",I8)</f>
        <v>0</v>
      </c>
    </row>
    <row r="9" spans="1:20" x14ac:dyDescent="0.2">
      <c r="A9" s="116"/>
      <c r="B9" s="90"/>
      <c r="C9" s="51"/>
      <c r="D9" s="165"/>
      <c r="E9" s="165"/>
      <c r="F9" s="47"/>
      <c r="G9" s="92"/>
      <c r="H9" s="93"/>
      <c r="I9" s="130">
        <f t="shared" si="0"/>
        <v>0</v>
      </c>
      <c r="J9" s="88"/>
      <c r="K9" s="130">
        <f t="shared" si="1"/>
        <v>0</v>
      </c>
      <c r="L9" s="130">
        <f t="shared" si="2"/>
        <v>0</v>
      </c>
      <c r="M9" s="130" t="str">
        <f t="shared" si="3"/>
        <v xml:space="preserve"> </v>
      </c>
      <c r="N9" s="130">
        <f t="shared" si="4"/>
        <v>0</v>
      </c>
    </row>
    <row r="10" spans="1:20" x14ac:dyDescent="0.2">
      <c r="A10" s="116"/>
      <c r="B10" s="90"/>
      <c r="C10" s="51"/>
      <c r="D10" s="165"/>
      <c r="E10" s="165"/>
      <c r="F10" s="47"/>
      <c r="G10" s="92"/>
      <c r="H10" s="93"/>
      <c r="I10" s="130">
        <f t="shared" si="0"/>
        <v>0</v>
      </c>
      <c r="J10" s="88"/>
      <c r="K10" s="130">
        <f t="shared" si="1"/>
        <v>0</v>
      </c>
      <c r="L10" s="130">
        <f t="shared" si="2"/>
        <v>0</v>
      </c>
      <c r="M10" s="130" t="str">
        <f t="shared" si="3"/>
        <v xml:space="preserve"> </v>
      </c>
      <c r="N10" s="130">
        <f t="shared" si="4"/>
        <v>0</v>
      </c>
    </row>
    <row r="11" spans="1:20" x14ac:dyDescent="0.2">
      <c r="A11" s="116"/>
      <c r="B11" s="90"/>
      <c r="C11" s="51"/>
      <c r="D11" s="165"/>
      <c r="E11" s="165"/>
      <c r="F11" s="47"/>
      <c r="G11" s="92"/>
      <c r="H11" s="93"/>
      <c r="I11" s="130">
        <f t="shared" si="0"/>
        <v>0</v>
      </c>
      <c r="J11" s="88"/>
      <c r="K11" s="130">
        <f t="shared" si="1"/>
        <v>0</v>
      </c>
      <c r="L11" s="130">
        <f t="shared" si="2"/>
        <v>0</v>
      </c>
      <c r="M11" s="130" t="str">
        <f t="shared" si="3"/>
        <v xml:space="preserve"> </v>
      </c>
      <c r="N11" s="130">
        <f t="shared" si="4"/>
        <v>0</v>
      </c>
    </row>
    <row r="12" spans="1:20" x14ac:dyDescent="0.2">
      <c r="A12" s="116"/>
      <c r="B12" s="90"/>
      <c r="C12" s="51"/>
      <c r="D12" s="165"/>
      <c r="E12" s="165"/>
      <c r="F12" s="47"/>
      <c r="G12" s="92"/>
      <c r="H12" s="93"/>
      <c r="I12" s="130">
        <f t="shared" si="0"/>
        <v>0</v>
      </c>
      <c r="J12" s="88"/>
      <c r="K12" s="130">
        <f t="shared" si="1"/>
        <v>0</v>
      </c>
      <c r="L12" s="130">
        <f t="shared" si="2"/>
        <v>0</v>
      </c>
      <c r="M12" s="130" t="str">
        <f t="shared" si="3"/>
        <v xml:space="preserve"> </v>
      </c>
      <c r="N12" s="130">
        <f t="shared" si="4"/>
        <v>0</v>
      </c>
    </row>
    <row r="13" spans="1:20" x14ac:dyDescent="0.2">
      <c r="A13" s="116"/>
      <c r="B13" s="90"/>
      <c r="C13" s="51"/>
      <c r="D13" s="165"/>
      <c r="E13" s="165"/>
      <c r="F13" s="47"/>
      <c r="G13" s="92"/>
      <c r="H13" s="93"/>
      <c r="I13" s="130">
        <f t="shared" si="0"/>
        <v>0</v>
      </c>
      <c r="J13" s="88"/>
      <c r="K13" s="130">
        <f t="shared" si="1"/>
        <v>0</v>
      </c>
      <c r="L13" s="130">
        <f t="shared" si="2"/>
        <v>0</v>
      </c>
      <c r="M13" s="130" t="str">
        <f t="shared" si="3"/>
        <v xml:space="preserve"> </v>
      </c>
      <c r="N13" s="130">
        <f t="shared" si="4"/>
        <v>0</v>
      </c>
      <c r="Q13" s="75"/>
    </row>
    <row r="14" spans="1:20" x14ac:dyDescent="0.2">
      <c r="A14" s="116"/>
      <c r="B14" s="90"/>
      <c r="C14" s="51"/>
      <c r="D14" s="165"/>
      <c r="E14" s="165"/>
      <c r="F14" s="47"/>
      <c r="G14" s="92"/>
      <c r="H14" s="93"/>
      <c r="I14" s="130">
        <f t="shared" si="0"/>
        <v>0</v>
      </c>
      <c r="J14" s="88"/>
      <c r="K14" s="130">
        <f t="shared" si="1"/>
        <v>0</v>
      </c>
      <c r="L14" s="130">
        <f t="shared" si="2"/>
        <v>0</v>
      </c>
      <c r="M14" s="130" t="str">
        <f t="shared" si="3"/>
        <v xml:space="preserve"> </v>
      </c>
      <c r="N14" s="130">
        <f t="shared" si="4"/>
        <v>0</v>
      </c>
    </row>
    <row r="15" spans="1:20" x14ac:dyDescent="0.2">
      <c r="A15" s="116"/>
      <c r="B15" s="90"/>
      <c r="C15" s="51"/>
      <c r="D15" s="52"/>
      <c r="E15" s="52"/>
      <c r="F15" s="47"/>
      <c r="G15" s="92"/>
      <c r="H15" s="93"/>
      <c r="I15" s="130">
        <f t="shared" si="0"/>
        <v>0</v>
      </c>
      <c r="J15" s="88"/>
      <c r="K15" s="130">
        <f t="shared" si="1"/>
        <v>0</v>
      </c>
      <c r="L15" s="130">
        <f t="shared" si="2"/>
        <v>0</v>
      </c>
      <c r="M15" s="130" t="str">
        <f t="shared" si="3"/>
        <v xml:space="preserve"> </v>
      </c>
      <c r="N15" s="130">
        <f t="shared" si="4"/>
        <v>0</v>
      </c>
    </row>
    <row r="16" spans="1:20" x14ac:dyDescent="0.2">
      <c r="A16" s="116"/>
      <c r="B16" s="90"/>
      <c r="C16" s="51"/>
      <c r="D16" s="52"/>
      <c r="E16" s="52"/>
      <c r="F16" s="47"/>
      <c r="G16" s="92"/>
      <c r="H16" s="93"/>
      <c r="I16" s="130">
        <f t="shared" si="0"/>
        <v>0</v>
      </c>
      <c r="J16" s="88"/>
      <c r="K16" s="130">
        <f t="shared" si="1"/>
        <v>0</v>
      </c>
      <c r="L16" s="130">
        <f t="shared" si="2"/>
        <v>0</v>
      </c>
      <c r="M16" s="130" t="str">
        <f t="shared" si="3"/>
        <v xml:space="preserve"> </v>
      </c>
      <c r="N16" s="130">
        <f t="shared" si="4"/>
        <v>0</v>
      </c>
    </row>
    <row r="17" spans="1:15" x14ac:dyDescent="0.2">
      <c r="A17" s="116"/>
      <c r="B17" s="90"/>
      <c r="C17" s="51"/>
      <c r="D17" s="52"/>
      <c r="E17" s="52"/>
      <c r="F17" s="47"/>
      <c r="G17" s="92"/>
      <c r="H17" s="93"/>
      <c r="I17" s="130">
        <f t="shared" si="0"/>
        <v>0</v>
      </c>
      <c r="J17" s="88"/>
      <c r="K17" s="130">
        <f t="shared" si="1"/>
        <v>0</v>
      </c>
      <c r="L17" s="130">
        <f t="shared" si="2"/>
        <v>0</v>
      </c>
      <c r="M17" s="130" t="str">
        <f t="shared" si="3"/>
        <v xml:space="preserve"> </v>
      </c>
      <c r="N17" s="130">
        <f t="shared" si="4"/>
        <v>0</v>
      </c>
    </row>
    <row r="18" spans="1:15" x14ac:dyDescent="0.2">
      <c r="A18" s="116"/>
      <c r="B18" s="90"/>
      <c r="C18" s="51"/>
      <c r="D18" s="52"/>
      <c r="E18" s="52"/>
      <c r="F18" s="47"/>
      <c r="G18" s="92"/>
      <c r="H18" s="93"/>
      <c r="I18" s="130">
        <f t="shared" si="0"/>
        <v>0</v>
      </c>
      <c r="J18" s="88"/>
      <c r="K18" s="130">
        <f t="shared" si="1"/>
        <v>0</v>
      </c>
      <c r="L18" s="130">
        <f t="shared" si="2"/>
        <v>0</v>
      </c>
      <c r="M18" s="130" t="str">
        <f t="shared" si="3"/>
        <v xml:space="preserve"> </v>
      </c>
      <c r="N18" s="130">
        <f t="shared" si="4"/>
        <v>0</v>
      </c>
    </row>
    <row r="19" spans="1:15" x14ac:dyDescent="0.2">
      <c r="A19" s="116"/>
      <c r="B19" s="90"/>
      <c r="C19" s="51"/>
      <c r="D19" s="52"/>
      <c r="E19" s="52"/>
      <c r="F19" s="47"/>
      <c r="G19" s="92"/>
      <c r="H19" s="93"/>
      <c r="I19" s="130">
        <f t="shared" si="0"/>
        <v>0</v>
      </c>
      <c r="J19" s="88"/>
      <c r="K19" s="130">
        <f t="shared" si="1"/>
        <v>0</v>
      </c>
      <c r="L19" s="130">
        <f t="shared" si="2"/>
        <v>0</v>
      </c>
      <c r="M19" s="130" t="str">
        <f t="shared" si="3"/>
        <v xml:space="preserve"> </v>
      </c>
      <c r="N19" s="130">
        <f t="shared" si="4"/>
        <v>0</v>
      </c>
    </row>
    <row r="20" spans="1:15" x14ac:dyDescent="0.2">
      <c r="A20" s="116"/>
      <c r="B20" s="90"/>
      <c r="C20" s="51"/>
      <c r="D20" s="52"/>
      <c r="E20" s="52"/>
      <c r="F20" s="47"/>
      <c r="G20" s="92"/>
      <c r="H20" s="93"/>
      <c r="I20" s="130">
        <f t="shared" si="0"/>
        <v>0</v>
      </c>
      <c r="J20" s="88"/>
      <c r="K20" s="130">
        <f t="shared" si="1"/>
        <v>0</v>
      </c>
      <c r="L20" s="130">
        <f t="shared" si="2"/>
        <v>0</v>
      </c>
      <c r="M20" s="130" t="str">
        <f t="shared" si="3"/>
        <v xml:space="preserve"> </v>
      </c>
      <c r="N20" s="130">
        <f t="shared" si="4"/>
        <v>0</v>
      </c>
    </row>
    <row r="21" spans="1:15" x14ac:dyDescent="0.2">
      <c r="A21" s="116"/>
      <c r="B21" s="90"/>
      <c r="C21" s="51"/>
      <c r="D21" s="52"/>
      <c r="E21" s="52"/>
      <c r="F21" s="47"/>
      <c r="G21" s="92"/>
      <c r="H21" s="93"/>
      <c r="I21" s="130">
        <f t="shared" si="0"/>
        <v>0</v>
      </c>
      <c r="J21" s="88"/>
      <c r="K21" s="130">
        <f t="shared" si="1"/>
        <v>0</v>
      </c>
      <c r="L21" s="130">
        <f t="shared" si="2"/>
        <v>0</v>
      </c>
      <c r="M21" s="130" t="str">
        <f t="shared" si="3"/>
        <v xml:space="preserve"> </v>
      </c>
      <c r="N21" s="130">
        <f t="shared" si="4"/>
        <v>0</v>
      </c>
    </row>
    <row r="22" spans="1:15" x14ac:dyDescent="0.2">
      <c r="A22" s="116"/>
      <c r="B22" s="90"/>
      <c r="C22" s="51"/>
      <c r="D22" s="52"/>
      <c r="E22" s="52"/>
      <c r="F22" s="47"/>
      <c r="G22" s="92"/>
      <c r="H22" s="93"/>
      <c r="I22" s="130">
        <f t="shared" si="0"/>
        <v>0</v>
      </c>
      <c r="J22" s="88"/>
      <c r="K22" s="130">
        <f t="shared" si="1"/>
        <v>0</v>
      </c>
      <c r="L22" s="130">
        <f t="shared" si="2"/>
        <v>0</v>
      </c>
      <c r="M22" s="130" t="str">
        <f t="shared" si="3"/>
        <v xml:space="preserve"> </v>
      </c>
      <c r="N22" s="130">
        <f t="shared" si="4"/>
        <v>0</v>
      </c>
    </row>
    <row r="23" spans="1:15" x14ac:dyDescent="0.2">
      <c r="A23" s="116"/>
      <c r="B23" s="90"/>
      <c r="C23" s="51"/>
      <c r="D23" s="52"/>
      <c r="E23" s="52"/>
      <c r="F23" s="47"/>
      <c r="G23" s="92"/>
      <c r="H23" s="93"/>
      <c r="I23" s="130">
        <f t="shared" si="0"/>
        <v>0</v>
      </c>
      <c r="J23" s="88"/>
      <c r="K23" s="130">
        <f t="shared" si="1"/>
        <v>0</v>
      </c>
      <c r="L23" s="130">
        <f t="shared" si="2"/>
        <v>0</v>
      </c>
      <c r="M23" s="130" t="str">
        <f t="shared" si="3"/>
        <v xml:space="preserve"> </v>
      </c>
      <c r="N23" s="130">
        <f t="shared" si="4"/>
        <v>0</v>
      </c>
      <c r="O23" s="4"/>
    </row>
    <row r="24" spans="1:15" x14ac:dyDescent="0.2">
      <c r="A24" s="116"/>
      <c r="B24" s="90"/>
      <c r="C24" s="51"/>
      <c r="D24" s="52"/>
      <c r="E24" s="52"/>
      <c r="F24" s="47"/>
      <c r="G24" s="92"/>
      <c r="H24" s="93"/>
      <c r="I24" s="130">
        <f t="shared" si="0"/>
        <v>0</v>
      </c>
      <c r="J24" s="88"/>
      <c r="K24" s="130">
        <f t="shared" si="1"/>
        <v>0</v>
      </c>
      <c r="L24" s="130">
        <f t="shared" si="2"/>
        <v>0</v>
      </c>
      <c r="M24" s="130" t="str">
        <f t="shared" si="3"/>
        <v xml:space="preserve"> </v>
      </c>
      <c r="N24" s="130">
        <f t="shared" si="4"/>
        <v>0</v>
      </c>
      <c r="O24" s="4"/>
    </row>
    <row r="25" spans="1:15" x14ac:dyDescent="0.2">
      <c r="A25" s="116"/>
      <c r="B25" s="90"/>
      <c r="C25" s="51"/>
      <c r="D25" s="52"/>
      <c r="E25" s="52"/>
      <c r="F25" s="47"/>
      <c r="G25" s="92"/>
      <c r="H25" s="93"/>
      <c r="I25" s="130">
        <f t="shared" si="0"/>
        <v>0</v>
      </c>
      <c r="J25" s="88"/>
      <c r="K25" s="130">
        <f t="shared" si="1"/>
        <v>0</v>
      </c>
      <c r="L25" s="130">
        <f t="shared" si="2"/>
        <v>0</v>
      </c>
      <c r="M25" s="130" t="str">
        <f t="shared" si="3"/>
        <v xml:space="preserve"> </v>
      </c>
      <c r="N25" s="130">
        <f t="shared" si="4"/>
        <v>0</v>
      </c>
      <c r="O25" s="4"/>
    </row>
    <row r="26" spans="1:15" x14ac:dyDescent="0.2">
      <c r="A26" s="116"/>
      <c r="B26" s="90"/>
      <c r="C26" s="51"/>
      <c r="D26" s="52"/>
      <c r="E26" s="52"/>
      <c r="F26" s="47"/>
      <c r="G26" s="92"/>
      <c r="H26" s="93"/>
      <c r="I26" s="130">
        <f t="shared" si="0"/>
        <v>0</v>
      </c>
      <c r="J26" s="88"/>
      <c r="K26" s="130">
        <f t="shared" si="1"/>
        <v>0</v>
      </c>
      <c r="L26" s="130">
        <f t="shared" si="2"/>
        <v>0</v>
      </c>
      <c r="M26" s="130" t="str">
        <f t="shared" si="3"/>
        <v xml:space="preserve"> </v>
      </c>
      <c r="N26" s="130">
        <f t="shared" si="4"/>
        <v>0</v>
      </c>
      <c r="O26" s="4"/>
    </row>
    <row r="27" spans="1:15" x14ac:dyDescent="0.2">
      <c r="A27" s="116"/>
      <c r="B27" s="90"/>
      <c r="C27" s="51"/>
      <c r="D27" s="52"/>
      <c r="E27" s="52"/>
      <c r="F27" s="47"/>
      <c r="G27" s="92"/>
      <c r="H27" s="93"/>
      <c r="I27" s="130">
        <f t="shared" si="0"/>
        <v>0</v>
      </c>
      <c r="J27" s="88"/>
      <c r="K27" s="130">
        <f t="shared" si="1"/>
        <v>0</v>
      </c>
      <c r="L27" s="130">
        <f t="shared" si="2"/>
        <v>0</v>
      </c>
      <c r="M27" s="130" t="str">
        <f t="shared" si="3"/>
        <v xml:space="preserve"> </v>
      </c>
      <c r="N27" s="130">
        <f t="shared" si="4"/>
        <v>0</v>
      </c>
      <c r="O27" s="4"/>
    </row>
    <row r="28" spans="1:15" x14ac:dyDescent="0.2">
      <c r="A28" s="116"/>
      <c r="B28" s="90"/>
      <c r="C28" s="51"/>
      <c r="D28" s="52"/>
      <c r="E28" s="52"/>
      <c r="F28" s="47"/>
      <c r="G28" s="92"/>
      <c r="H28" s="94"/>
      <c r="I28" s="130">
        <f t="shared" si="0"/>
        <v>0</v>
      </c>
      <c r="J28" s="89"/>
      <c r="K28" s="130">
        <f t="shared" si="1"/>
        <v>0</v>
      </c>
      <c r="L28" s="130">
        <f t="shared" si="2"/>
        <v>0</v>
      </c>
      <c r="M28" s="130" t="str">
        <f t="shared" si="3"/>
        <v xml:space="preserve"> </v>
      </c>
      <c r="N28" s="130">
        <f t="shared" si="4"/>
        <v>0</v>
      </c>
      <c r="O28" s="21"/>
    </row>
    <row r="29" spans="1:15" x14ac:dyDescent="0.2">
      <c r="A29" s="116"/>
      <c r="B29" s="90"/>
      <c r="C29" s="51"/>
      <c r="D29" s="52"/>
      <c r="E29" s="52"/>
      <c r="F29" s="47"/>
      <c r="G29" s="92"/>
      <c r="H29" s="94"/>
      <c r="I29" s="130">
        <f t="shared" si="0"/>
        <v>0</v>
      </c>
      <c r="J29" s="89"/>
      <c r="K29" s="130">
        <f t="shared" si="1"/>
        <v>0</v>
      </c>
      <c r="L29" s="130">
        <f t="shared" si="2"/>
        <v>0</v>
      </c>
      <c r="M29" s="130" t="str">
        <f t="shared" si="3"/>
        <v xml:space="preserve"> </v>
      </c>
      <c r="N29" s="130">
        <f t="shared" si="4"/>
        <v>0</v>
      </c>
      <c r="O29" s="21"/>
    </row>
    <row r="30" spans="1:15" x14ac:dyDescent="0.2">
      <c r="A30" s="116"/>
      <c r="B30" s="90"/>
      <c r="C30" s="51"/>
      <c r="D30" s="52"/>
      <c r="E30" s="52"/>
      <c r="F30" s="47"/>
      <c r="G30" s="92"/>
      <c r="H30" s="94"/>
      <c r="I30" s="130">
        <f t="shared" si="0"/>
        <v>0</v>
      </c>
      <c r="J30" s="89"/>
      <c r="K30" s="130">
        <f t="shared" si="1"/>
        <v>0</v>
      </c>
      <c r="L30" s="130">
        <f t="shared" si="2"/>
        <v>0</v>
      </c>
      <c r="M30" s="130" t="str">
        <f t="shared" si="3"/>
        <v xml:space="preserve"> </v>
      </c>
      <c r="N30" s="130">
        <f t="shared" si="4"/>
        <v>0</v>
      </c>
      <c r="O30" s="4"/>
    </row>
    <row r="31" spans="1:15" x14ac:dyDescent="0.2">
      <c r="A31" s="116"/>
      <c r="B31" s="90"/>
      <c r="C31" s="51"/>
      <c r="D31" s="52"/>
      <c r="E31" s="52"/>
      <c r="F31" s="47"/>
      <c r="G31" s="92"/>
      <c r="H31" s="94"/>
      <c r="I31" s="130">
        <f t="shared" si="0"/>
        <v>0</v>
      </c>
      <c r="J31" s="89"/>
      <c r="K31" s="130">
        <f t="shared" si="1"/>
        <v>0</v>
      </c>
      <c r="L31" s="130">
        <f t="shared" si="2"/>
        <v>0</v>
      </c>
      <c r="M31" s="130" t="str">
        <f t="shared" si="3"/>
        <v xml:space="preserve"> </v>
      </c>
      <c r="N31" s="130">
        <f t="shared" si="4"/>
        <v>0</v>
      </c>
      <c r="O31" s="4"/>
    </row>
    <row r="32" spans="1:15" x14ac:dyDescent="0.2">
      <c r="A32" s="116"/>
      <c r="B32" s="90"/>
      <c r="C32" s="51"/>
      <c r="D32" s="52"/>
      <c r="E32" s="52"/>
      <c r="F32" s="47"/>
      <c r="G32" s="92"/>
      <c r="H32" s="94"/>
      <c r="I32" s="130">
        <f t="shared" si="0"/>
        <v>0</v>
      </c>
      <c r="J32" s="89"/>
      <c r="K32" s="130">
        <f t="shared" si="1"/>
        <v>0</v>
      </c>
      <c r="L32" s="130">
        <f t="shared" si="2"/>
        <v>0</v>
      </c>
      <c r="M32" s="130" t="str">
        <f t="shared" si="3"/>
        <v xml:space="preserve"> </v>
      </c>
      <c r="N32" s="130">
        <f t="shared" si="4"/>
        <v>0</v>
      </c>
      <c r="O32" s="4"/>
    </row>
    <row r="33" spans="1:15" x14ac:dyDescent="0.2">
      <c r="A33" s="116"/>
      <c r="B33" s="90"/>
      <c r="C33" s="51"/>
      <c r="D33" s="52"/>
      <c r="E33" s="52"/>
      <c r="F33" s="47"/>
      <c r="G33" s="92"/>
      <c r="H33" s="94"/>
      <c r="I33" s="130">
        <f t="shared" si="0"/>
        <v>0</v>
      </c>
      <c r="J33" s="89"/>
      <c r="K33" s="130">
        <f t="shared" si="1"/>
        <v>0</v>
      </c>
      <c r="L33" s="130">
        <f t="shared" si="2"/>
        <v>0</v>
      </c>
      <c r="M33" s="130" t="str">
        <f t="shared" si="3"/>
        <v xml:space="preserve"> </v>
      </c>
      <c r="N33" s="130">
        <f t="shared" si="4"/>
        <v>0</v>
      </c>
      <c r="O33" s="4"/>
    </row>
    <row r="34" spans="1:15" x14ac:dyDescent="0.2">
      <c r="A34" s="116"/>
      <c r="B34" s="90"/>
      <c r="C34" s="51"/>
      <c r="D34" s="52"/>
      <c r="E34" s="52"/>
      <c r="F34" s="47"/>
      <c r="G34" s="92"/>
      <c r="H34" s="94"/>
      <c r="I34" s="130">
        <f t="shared" si="0"/>
        <v>0</v>
      </c>
      <c r="J34" s="89"/>
      <c r="K34" s="130">
        <f t="shared" si="1"/>
        <v>0</v>
      </c>
      <c r="L34" s="130">
        <f t="shared" si="2"/>
        <v>0</v>
      </c>
      <c r="M34" s="130" t="str">
        <f t="shared" si="3"/>
        <v xml:space="preserve"> </v>
      </c>
      <c r="N34" s="130">
        <f t="shared" si="4"/>
        <v>0</v>
      </c>
      <c r="O34" s="4"/>
    </row>
    <row r="35" spans="1:15" x14ac:dyDescent="0.2">
      <c r="A35" s="116"/>
      <c r="B35" s="90"/>
      <c r="C35" s="51"/>
      <c r="D35" s="52"/>
      <c r="E35" s="52"/>
      <c r="F35" s="47"/>
      <c r="G35" s="92"/>
      <c r="H35" s="94"/>
      <c r="I35" s="130">
        <f t="shared" si="0"/>
        <v>0</v>
      </c>
      <c r="J35" s="89"/>
      <c r="K35" s="130">
        <f t="shared" si="1"/>
        <v>0</v>
      </c>
      <c r="L35" s="130">
        <f t="shared" si="2"/>
        <v>0</v>
      </c>
      <c r="M35" s="130" t="str">
        <f t="shared" si="3"/>
        <v xml:space="preserve"> </v>
      </c>
      <c r="N35" s="130">
        <f t="shared" si="4"/>
        <v>0</v>
      </c>
      <c r="O35" s="4"/>
    </row>
    <row r="36" spans="1:15" x14ac:dyDescent="0.2">
      <c r="A36" s="116"/>
      <c r="B36" s="90"/>
      <c r="C36" s="51"/>
      <c r="D36" s="52"/>
      <c r="E36" s="52"/>
      <c r="F36" s="47"/>
      <c r="G36" s="92"/>
      <c r="H36" s="94"/>
      <c r="I36" s="130">
        <f t="shared" si="0"/>
        <v>0</v>
      </c>
      <c r="J36" s="89"/>
      <c r="K36" s="130">
        <f t="shared" si="1"/>
        <v>0</v>
      </c>
      <c r="L36" s="130">
        <f t="shared" si="2"/>
        <v>0</v>
      </c>
      <c r="M36" s="130" t="str">
        <f t="shared" si="3"/>
        <v xml:space="preserve"> </v>
      </c>
      <c r="N36" s="130">
        <f t="shared" si="4"/>
        <v>0</v>
      </c>
      <c r="O36" s="21"/>
    </row>
    <row r="37" spans="1:15" x14ac:dyDescent="0.2">
      <c r="A37" s="116"/>
      <c r="B37" s="90"/>
      <c r="C37" s="51"/>
      <c r="D37" s="52"/>
      <c r="E37" s="52"/>
      <c r="F37" s="47"/>
      <c r="G37" s="92"/>
      <c r="H37" s="94"/>
      <c r="I37" s="130">
        <f t="shared" si="0"/>
        <v>0</v>
      </c>
      <c r="J37" s="89"/>
      <c r="K37" s="130">
        <f t="shared" si="1"/>
        <v>0</v>
      </c>
      <c r="L37" s="130">
        <f t="shared" si="2"/>
        <v>0</v>
      </c>
      <c r="M37" s="130" t="str">
        <f t="shared" si="3"/>
        <v xml:space="preserve"> </v>
      </c>
      <c r="N37" s="130">
        <f t="shared" si="4"/>
        <v>0</v>
      </c>
      <c r="O37" s="4"/>
    </row>
    <row r="38" spans="1:15" x14ac:dyDescent="0.2">
      <c r="A38" s="116"/>
      <c r="B38" s="90"/>
      <c r="C38" s="51"/>
      <c r="D38" s="52"/>
      <c r="E38" s="52"/>
      <c r="F38" s="47"/>
      <c r="G38" s="92"/>
      <c r="H38" s="94"/>
      <c r="I38" s="130">
        <f t="shared" si="0"/>
        <v>0</v>
      </c>
      <c r="J38" s="89"/>
      <c r="K38" s="130">
        <f t="shared" si="1"/>
        <v>0</v>
      </c>
      <c r="L38" s="130">
        <f t="shared" si="2"/>
        <v>0</v>
      </c>
      <c r="M38" s="130" t="str">
        <f t="shared" si="3"/>
        <v xml:space="preserve"> </v>
      </c>
      <c r="N38" s="130">
        <f t="shared" si="4"/>
        <v>0</v>
      </c>
      <c r="O38" s="4"/>
    </row>
    <row r="39" spans="1:15" x14ac:dyDescent="0.2">
      <c r="A39" s="116"/>
      <c r="B39" s="90"/>
      <c r="C39" s="51"/>
      <c r="D39" s="52"/>
      <c r="E39" s="52"/>
      <c r="F39" s="47"/>
      <c r="G39" s="92"/>
      <c r="H39" s="94"/>
      <c r="I39" s="130">
        <f t="shared" si="0"/>
        <v>0</v>
      </c>
      <c r="J39" s="89"/>
      <c r="K39" s="130">
        <f t="shared" si="1"/>
        <v>0</v>
      </c>
      <c r="L39" s="130">
        <f t="shared" si="2"/>
        <v>0</v>
      </c>
      <c r="M39" s="130" t="str">
        <f t="shared" si="3"/>
        <v xml:space="preserve"> </v>
      </c>
      <c r="N39" s="130">
        <f t="shared" si="4"/>
        <v>0</v>
      </c>
      <c r="O39" s="4"/>
    </row>
    <row r="40" spans="1:15" x14ac:dyDescent="0.2">
      <c r="A40" s="116"/>
      <c r="B40" s="90"/>
      <c r="C40" s="51"/>
      <c r="D40" s="52"/>
      <c r="E40" s="52"/>
      <c r="F40" s="47"/>
      <c r="G40" s="92"/>
      <c r="H40" s="94"/>
      <c r="I40" s="130">
        <f t="shared" si="0"/>
        <v>0</v>
      </c>
      <c r="J40" s="89"/>
      <c r="K40" s="130">
        <f t="shared" si="1"/>
        <v>0</v>
      </c>
      <c r="L40" s="130">
        <f t="shared" si="2"/>
        <v>0</v>
      </c>
      <c r="M40" s="130" t="str">
        <f t="shared" si="3"/>
        <v xml:space="preserve"> </v>
      </c>
      <c r="N40" s="130">
        <f t="shared" si="4"/>
        <v>0</v>
      </c>
      <c r="O40" s="4"/>
    </row>
    <row r="41" spans="1:15" x14ac:dyDescent="0.2">
      <c r="A41" s="116"/>
      <c r="B41" s="90"/>
      <c r="C41" s="51"/>
      <c r="D41" s="52"/>
      <c r="E41" s="52"/>
      <c r="F41" s="47"/>
      <c r="G41" s="92"/>
      <c r="H41" s="94"/>
      <c r="I41" s="130">
        <f t="shared" si="0"/>
        <v>0</v>
      </c>
      <c r="J41" s="89"/>
      <c r="K41" s="130">
        <f t="shared" si="1"/>
        <v>0</v>
      </c>
      <c r="L41" s="130">
        <f t="shared" si="2"/>
        <v>0</v>
      </c>
      <c r="M41" s="130" t="str">
        <f t="shared" si="3"/>
        <v xml:space="preserve"> </v>
      </c>
      <c r="N41" s="130">
        <f t="shared" si="4"/>
        <v>0</v>
      </c>
      <c r="O41" s="4"/>
    </row>
    <row r="42" spans="1:15" x14ac:dyDescent="0.2">
      <c r="A42" s="116"/>
      <c r="B42" s="90"/>
      <c r="C42" s="51"/>
      <c r="D42" s="52"/>
      <c r="E42" s="52"/>
      <c r="F42" s="47"/>
      <c r="G42" s="92"/>
      <c r="H42" s="94"/>
      <c r="I42" s="130">
        <f t="shared" si="0"/>
        <v>0</v>
      </c>
      <c r="J42" s="89"/>
      <c r="K42" s="130">
        <f t="shared" si="1"/>
        <v>0</v>
      </c>
      <c r="L42" s="130">
        <f t="shared" si="2"/>
        <v>0</v>
      </c>
      <c r="M42" s="130" t="str">
        <f t="shared" si="3"/>
        <v xml:space="preserve"> </v>
      </c>
      <c r="N42" s="130">
        <f t="shared" si="4"/>
        <v>0</v>
      </c>
      <c r="O42" s="4"/>
    </row>
    <row r="43" spans="1:15" x14ac:dyDescent="0.2">
      <c r="A43" s="116"/>
      <c r="B43" s="90"/>
      <c r="C43" s="51"/>
      <c r="D43" s="52"/>
      <c r="E43" s="52"/>
      <c r="F43" s="47"/>
      <c r="G43" s="92"/>
      <c r="H43" s="94"/>
      <c r="I43" s="130">
        <f t="shared" si="0"/>
        <v>0</v>
      </c>
      <c r="J43" s="89"/>
      <c r="K43" s="130">
        <f t="shared" si="1"/>
        <v>0</v>
      </c>
      <c r="L43" s="130">
        <f t="shared" si="2"/>
        <v>0</v>
      </c>
      <c r="M43" s="130" t="str">
        <f t="shared" si="3"/>
        <v xml:space="preserve"> </v>
      </c>
      <c r="N43" s="130">
        <f t="shared" si="4"/>
        <v>0</v>
      </c>
      <c r="O43" s="21"/>
    </row>
    <row r="44" spans="1:15" x14ac:dyDescent="0.2">
      <c r="A44" s="116"/>
      <c r="B44" s="90"/>
      <c r="C44" s="51"/>
      <c r="D44" s="52"/>
      <c r="E44" s="52"/>
      <c r="F44" s="47"/>
      <c r="G44" s="92"/>
      <c r="H44" s="94"/>
      <c r="I44" s="130">
        <f t="shared" si="0"/>
        <v>0</v>
      </c>
      <c r="J44" s="89"/>
      <c r="K44" s="130">
        <f t="shared" si="1"/>
        <v>0</v>
      </c>
      <c r="L44" s="130">
        <f t="shared" si="2"/>
        <v>0</v>
      </c>
      <c r="M44" s="130" t="str">
        <f t="shared" si="3"/>
        <v xml:space="preserve"> </v>
      </c>
      <c r="N44" s="130">
        <f t="shared" si="4"/>
        <v>0</v>
      </c>
      <c r="O44" s="4"/>
    </row>
    <row r="45" spans="1:15" x14ac:dyDescent="0.2">
      <c r="A45" s="116"/>
      <c r="B45" s="90"/>
      <c r="C45" s="51"/>
      <c r="D45" s="52"/>
      <c r="E45" s="52"/>
      <c r="F45" s="47"/>
      <c r="G45" s="92"/>
      <c r="H45" s="94"/>
      <c r="I45" s="130">
        <f t="shared" si="0"/>
        <v>0</v>
      </c>
      <c r="J45" s="89"/>
      <c r="K45" s="130">
        <f t="shared" si="1"/>
        <v>0</v>
      </c>
      <c r="L45" s="130">
        <f t="shared" si="2"/>
        <v>0</v>
      </c>
      <c r="M45" s="130" t="str">
        <f t="shared" si="3"/>
        <v xml:space="preserve"> </v>
      </c>
      <c r="N45" s="130">
        <f t="shared" si="4"/>
        <v>0</v>
      </c>
      <c r="O45" s="4"/>
    </row>
    <row r="46" spans="1:15" x14ac:dyDescent="0.2">
      <c r="A46" s="116"/>
      <c r="B46" s="90"/>
      <c r="C46" s="51"/>
      <c r="D46" s="52"/>
      <c r="E46" s="52"/>
      <c r="F46" s="47"/>
      <c r="G46" s="92"/>
      <c r="H46" s="94"/>
      <c r="I46" s="130">
        <f t="shared" si="0"/>
        <v>0</v>
      </c>
      <c r="J46" s="89"/>
      <c r="K46" s="130">
        <f t="shared" si="1"/>
        <v>0</v>
      </c>
      <c r="L46" s="130">
        <f t="shared" si="2"/>
        <v>0</v>
      </c>
      <c r="M46" s="130" t="str">
        <f t="shared" si="3"/>
        <v xml:space="preserve"> </v>
      </c>
      <c r="N46" s="130">
        <f t="shared" si="4"/>
        <v>0</v>
      </c>
      <c r="O46" s="4"/>
    </row>
    <row r="47" spans="1:15" x14ac:dyDescent="0.2">
      <c r="A47" s="116"/>
      <c r="B47" s="90"/>
      <c r="C47" s="51"/>
      <c r="D47" s="52"/>
      <c r="E47" s="52"/>
      <c r="F47" s="47"/>
      <c r="G47" s="92"/>
      <c r="H47" s="94"/>
      <c r="I47" s="130">
        <f t="shared" si="0"/>
        <v>0</v>
      </c>
      <c r="J47" s="89"/>
      <c r="K47" s="130">
        <f t="shared" si="1"/>
        <v>0</v>
      </c>
      <c r="L47" s="130">
        <f t="shared" si="2"/>
        <v>0</v>
      </c>
      <c r="M47" s="130" t="str">
        <f t="shared" si="3"/>
        <v xml:space="preserve"> </v>
      </c>
      <c r="N47" s="130">
        <f t="shared" si="4"/>
        <v>0</v>
      </c>
      <c r="O47" s="4"/>
    </row>
    <row r="48" spans="1:15" x14ac:dyDescent="0.2">
      <c r="A48" s="116"/>
      <c r="B48" s="90"/>
      <c r="C48" s="51"/>
      <c r="D48" s="52"/>
      <c r="E48" s="52"/>
      <c r="F48" s="47"/>
      <c r="G48" s="92"/>
      <c r="H48" s="94"/>
      <c r="I48" s="130">
        <f t="shared" si="0"/>
        <v>0</v>
      </c>
      <c r="J48" s="89"/>
      <c r="K48" s="130">
        <f t="shared" si="1"/>
        <v>0</v>
      </c>
      <c r="L48" s="130">
        <f t="shared" si="2"/>
        <v>0</v>
      </c>
      <c r="M48" s="130" t="str">
        <f t="shared" si="3"/>
        <v xml:space="preserve"> </v>
      </c>
      <c r="N48" s="130">
        <f t="shared" si="4"/>
        <v>0</v>
      </c>
      <c r="O48" s="4"/>
    </row>
    <row r="49" spans="1:15" x14ac:dyDescent="0.2">
      <c r="A49" s="116"/>
      <c r="B49" s="90"/>
      <c r="C49" s="51"/>
      <c r="D49" s="52"/>
      <c r="E49" s="52"/>
      <c r="F49" s="47"/>
      <c r="G49" s="92"/>
      <c r="H49" s="94"/>
      <c r="I49" s="130">
        <f t="shared" si="0"/>
        <v>0</v>
      </c>
      <c r="J49" s="89"/>
      <c r="K49" s="130">
        <f t="shared" si="1"/>
        <v>0</v>
      </c>
      <c r="L49" s="130">
        <f t="shared" si="2"/>
        <v>0</v>
      </c>
      <c r="M49" s="130" t="str">
        <f t="shared" si="3"/>
        <v xml:space="preserve"> </v>
      </c>
      <c r="N49" s="130">
        <f t="shared" si="4"/>
        <v>0</v>
      </c>
      <c r="O49" s="4"/>
    </row>
    <row r="50" spans="1:15" x14ac:dyDescent="0.2">
      <c r="A50" s="116"/>
      <c r="B50" s="90"/>
      <c r="C50" s="51"/>
      <c r="D50" s="52"/>
      <c r="E50" s="52"/>
      <c r="F50" s="47"/>
      <c r="G50" s="92"/>
      <c r="H50" s="94"/>
      <c r="I50" s="130">
        <f t="shared" si="0"/>
        <v>0</v>
      </c>
      <c r="J50" s="89"/>
      <c r="K50" s="130">
        <f t="shared" si="1"/>
        <v>0</v>
      </c>
      <c r="L50" s="130">
        <f t="shared" si="2"/>
        <v>0</v>
      </c>
      <c r="M50" s="130" t="str">
        <f t="shared" si="3"/>
        <v xml:space="preserve"> </v>
      </c>
      <c r="N50" s="130">
        <f t="shared" si="4"/>
        <v>0</v>
      </c>
      <c r="O50" s="21"/>
    </row>
    <row r="51" spans="1:15" x14ac:dyDescent="0.2">
      <c r="A51" s="116"/>
      <c r="B51" s="90"/>
      <c r="C51" s="51"/>
      <c r="D51" s="52"/>
      <c r="E51" s="52"/>
      <c r="F51" s="47"/>
      <c r="G51" s="92"/>
      <c r="H51" s="94"/>
      <c r="I51" s="130">
        <f t="shared" si="0"/>
        <v>0</v>
      </c>
      <c r="J51" s="89"/>
      <c r="K51" s="130">
        <f t="shared" si="1"/>
        <v>0</v>
      </c>
      <c r="L51" s="130">
        <f t="shared" si="2"/>
        <v>0</v>
      </c>
      <c r="M51" s="130" t="str">
        <f t="shared" si="3"/>
        <v xml:space="preserve"> </v>
      </c>
      <c r="N51" s="130">
        <f t="shared" si="4"/>
        <v>0</v>
      </c>
      <c r="O51" s="4"/>
    </row>
    <row r="52" spans="1:15" x14ac:dyDescent="0.2">
      <c r="A52" s="116"/>
      <c r="B52" s="90"/>
      <c r="C52" s="51"/>
      <c r="D52" s="52"/>
      <c r="E52" s="52"/>
      <c r="F52" s="47"/>
      <c r="G52" s="92"/>
      <c r="H52" s="94"/>
      <c r="I52" s="130">
        <f t="shared" si="0"/>
        <v>0</v>
      </c>
      <c r="J52" s="89"/>
      <c r="K52" s="130">
        <f t="shared" si="1"/>
        <v>0</v>
      </c>
      <c r="L52" s="130">
        <f t="shared" si="2"/>
        <v>0</v>
      </c>
      <c r="M52" s="130" t="str">
        <f t="shared" si="3"/>
        <v xml:space="preserve"> </v>
      </c>
      <c r="N52" s="130">
        <f t="shared" si="4"/>
        <v>0</v>
      </c>
      <c r="O52" s="4"/>
    </row>
    <row r="53" spans="1:15" x14ac:dyDescent="0.2">
      <c r="A53" s="116"/>
      <c r="B53" s="90"/>
      <c r="C53" s="51"/>
      <c r="D53" s="52"/>
      <c r="E53" s="52"/>
      <c r="F53" s="47"/>
      <c r="G53" s="92"/>
      <c r="H53" s="94"/>
      <c r="I53" s="130">
        <f t="shared" si="0"/>
        <v>0</v>
      </c>
      <c r="J53" s="89"/>
      <c r="K53" s="130">
        <f t="shared" si="1"/>
        <v>0</v>
      </c>
      <c r="L53" s="130">
        <f t="shared" si="2"/>
        <v>0</v>
      </c>
      <c r="M53" s="130" t="str">
        <f t="shared" si="3"/>
        <v xml:space="preserve"> </v>
      </c>
      <c r="N53" s="130">
        <f t="shared" si="4"/>
        <v>0</v>
      </c>
      <c r="O53" s="4"/>
    </row>
    <row r="54" spans="1:15" x14ac:dyDescent="0.2">
      <c r="A54" s="116"/>
      <c r="B54" s="90"/>
      <c r="C54" s="51"/>
      <c r="D54" s="52"/>
      <c r="E54" s="52"/>
      <c r="F54" s="47"/>
      <c r="G54" s="92"/>
      <c r="H54" s="94"/>
      <c r="I54" s="130">
        <f t="shared" si="0"/>
        <v>0</v>
      </c>
      <c r="J54" s="89"/>
      <c r="K54" s="130">
        <f t="shared" si="1"/>
        <v>0</v>
      </c>
      <c r="L54" s="130">
        <f t="shared" si="2"/>
        <v>0</v>
      </c>
      <c r="M54" s="130" t="str">
        <f t="shared" si="3"/>
        <v xml:space="preserve"> </v>
      </c>
      <c r="N54" s="130">
        <f t="shared" si="4"/>
        <v>0</v>
      </c>
      <c r="O54" s="4"/>
    </row>
    <row r="55" spans="1:15" x14ac:dyDescent="0.2">
      <c r="A55" s="116"/>
      <c r="B55" s="90"/>
      <c r="C55" s="51"/>
      <c r="D55" s="52"/>
      <c r="E55" s="52"/>
      <c r="F55" s="47"/>
      <c r="G55" s="92"/>
      <c r="H55" s="94"/>
      <c r="I55" s="130">
        <f t="shared" si="0"/>
        <v>0</v>
      </c>
      <c r="J55" s="89"/>
      <c r="K55" s="130">
        <f t="shared" si="1"/>
        <v>0</v>
      </c>
      <c r="L55" s="130">
        <f t="shared" si="2"/>
        <v>0</v>
      </c>
      <c r="M55" s="130" t="str">
        <f t="shared" si="3"/>
        <v xml:space="preserve"> </v>
      </c>
      <c r="N55" s="130">
        <f t="shared" si="4"/>
        <v>0</v>
      </c>
      <c r="O55" s="4"/>
    </row>
    <row r="56" spans="1:15" x14ac:dyDescent="0.2">
      <c r="A56" s="116"/>
      <c r="B56" s="90"/>
      <c r="C56" s="51"/>
      <c r="D56" s="52"/>
      <c r="E56" s="52"/>
      <c r="F56" s="47"/>
      <c r="G56" s="92"/>
      <c r="H56" s="94"/>
      <c r="I56" s="130">
        <f t="shared" si="0"/>
        <v>0</v>
      </c>
      <c r="J56" s="89"/>
      <c r="K56" s="130">
        <f t="shared" si="1"/>
        <v>0</v>
      </c>
      <c r="L56" s="130">
        <f t="shared" si="2"/>
        <v>0</v>
      </c>
      <c r="M56" s="130" t="str">
        <f t="shared" si="3"/>
        <v xml:space="preserve"> </v>
      </c>
      <c r="N56" s="130">
        <f t="shared" si="4"/>
        <v>0</v>
      </c>
      <c r="O56" s="21"/>
    </row>
    <row r="57" spans="1:15" x14ac:dyDescent="0.2">
      <c r="A57" s="116"/>
      <c r="B57" s="90"/>
      <c r="C57" s="51"/>
      <c r="D57" s="52"/>
      <c r="E57" s="52"/>
      <c r="F57" s="47"/>
      <c r="G57" s="92"/>
      <c r="H57" s="94"/>
      <c r="I57" s="130">
        <f t="shared" si="0"/>
        <v>0</v>
      </c>
      <c r="J57" s="89"/>
      <c r="K57" s="130">
        <f t="shared" si="1"/>
        <v>0</v>
      </c>
      <c r="L57" s="130">
        <f t="shared" si="2"/>
        <v>0</v>
      </c>
      <c r="M57" s="130" t="str">
        <f t="shared" si="3"/>
        <v xml:space="preserve"> </v>
      </c>
      <c r="N57" s="130">
        <f t="shared" si="4"/>
        <v>0</v>
      </c>
      <c r="O57" s="4"/>
    </row>
    <row r="58" spans="1:15" x14ac:dyDescent="0.2">
      <c r="A58" s="116"/>
      <c r="B58" s="90"/>
      <c r="C58" s="51"/>
      <c r="D58" s="52"/>
      <c r="E58" s="52"/>
      <c r="F58" s="47"/>
      <c r="G58" s="92"/>
      <c r="H58" s="94"/>
      <c r="I58" s="130">
        <f t="shared" si="0"/>
        <v>0</v>
      </c>
      <c r="J58" s="89"/>
      <c r="K58" s="130">
        <f t="shared" si="1"/>
        <v>0</v>
      </c>
      <c r="L58" s="130">
        <f t="shared" si="2"/>
        <v>0</v>
      </c>
      <c r="M58" s="130" t="str">
        <f t="shared" si="3"/>
        <v xml:space="preserve"> </v>
      </c>
      <c r="N58" s="130">
        <f t="shared" si="4"/>
        <v>0</v>
      </c>
      <c r="O58" s="4"/>
    </row>
    <row r="59" spans="1:15" x14ac:dyDescent="0.2">
      <c r="A59" s="116"/>
      <c r="B59" s="90"/>
      <c r="C59" s="51"/>
      <c r="D59" s="52"/>
      <c r="E59" s="52"/>
      <c r="F59" s="47"/>
      <c r="G59" s="92"/>
      <c r="H59" s="94"/>
      <c r="I59" s="130">
        <f t="shared" si="0"/>
        <v>0</v>
      </c>
      <c r="J59" s="89"/>
      <c r="K59" s="130">
        <f t="shared" si="1"/>
        <v>0</v>
      </c>
      <c r="L59" s="130">
        <f t="shared" si="2"/>
        <v>0</v>
      </c>
      <c r="M59" s="130" t="str">
        <f t="shared" si="3"/>
        <v xml:space="preserve"> </v>
      </c>
      <c r="N59" s="130">
        <f t="shared" si="4"/>
        <v>0</v>
      </c>
      <c r="O59" s="4"/>
    </row>
    <row r="60" spans="1:15" x14ac:dyDescent="0.2">
      <c r="A60" s="116"/>
      <c r="B60" s="90"/>
      <c r="C60" s="51"/>
      <c r="D60" s="52"/>
      <c r="E60" s="52"/>
      <c r="F60" s="47"/>
      <c r="G60" s="92"/>
      <c r="H60" s="94"/>
      <c r="I60" s="130">
        <f t="shared" si="0"/>
        <v>0</v>
      </c>
      <c r="J60" s="89"/>
      <c r="K60" s="130">
        <f t="shared" si="1"/>
        <v>0</v>
      </c>
      <c r="L60" s="130">
        <f t="shared" si="2"/>
        <v>0</v>
      </c>
      <c r="M60" s="130" t="str">
        <f t="shared" si="3"/>
        <v xml:space="preserve"> </v>
      </c>
      <c r="N60" s="130">
        <f t="shared" si="4"/>
        <v>0</v>
      </c>
      <c r="O60" s="4"/>
    </row>
    <row r="61" spans="1:15" x14ac:dyDescent="0.2">
      <c r="A61" s="116"/>
      <c r="B61" s="90"/>
      <c r="C61" s="51"/>
      <c r="D61" s="52"/>
      <c r="E61" s="52"/>
      <c r="F61" s="47"/>
      <c r="G61" s="92"/>
      <c r="H61" s="94"/>
      <c r="I61" s="130">
        <f t="shared" si="0"/>
        <v>0</v>
      </c>
      <c r="J61" s="89"/>
      <c r="K61" s="130">
        <f t="shared" si="1"/>
        <v>0</v>
      </c>
      <c r="L61" s="130">
        <f t="shared" si="2"/>
        <v>0</v>
      </c>
      <c r="M61" s="130" t="str">
        <f t="shared" si="3"/>
        <v xml:space="preserve"> </v>
      </c>
      <c r="N61" s="130">
        <f t="shared" si="4"/>
        <v>0</v>
      </c>
      <c r="O61" s="4"/>
    </row>
    <row r="62" spans="1:15" x14ac:dyDescent="0.2">
      <c r="A62" s="116"/>
      <c r="B62" s="90"/>
      <c r="C62" s="51"/>
      <c r="D62" s="52"/>
      <c r="E62" s="52"/>
      <c r="F62" s="47"/>
      <c r="G62" s="92"/>
      <c r="H62" s="94"/>
      <c r="I62" s="130">
        <f t="shared" si="0"/>
        <v>0</v>
      </c>
      <c r="J62" s="89"/>
      <c r="K62" s="130">
        <f t="shared" si="1"/>
        <v>0</v>
      </c>
      <c r="L62" s="130">
        <f t="shared" si="2"/>
        <v>0</v>
      </c>
      <c r="M62" s="130" t="str">
        <f t="shared" si="3"/>
        <v xml:space="preserve"> </v>
      </c>
      <c r="N62" s="130">
        <f t="shared" si="4"/>
        <v>0</v>
      </c>
      <c r="O62" s="4"/>
    </row>
    <row r="63" spans="1:15" x14ac:dyDescent="0.2">
      <c r="A63" s="116"/>
      <c r="B63" s="90"/>
      <c r="C63" s="51"/>
      <c r="D63" s="52"/>
      <c r="E63" s="52"/>
      <c r="F63" s="47"/>
      <c r="G63" s="92"/>
      <c r="H63" s="94"/>
      <c r="I63" s="130">
        <f t="shared" si="0"/>
        <v>0</v>
      </c>
      <c r="J63" s="89"/>
      <c r="K63" s="130">
        <f t="shared" si="1"/>
        <v>0</v>
      </c>
      <c r="L63" s="130">
        <f t="shared" si="2"/>
        <v>0</v>
      </c>
      <c r="M63" s="130" t="str">
        <f t="shared" si="3"/>
        <v xml:space="preserve"> </v>
      </c>
      <c r="N63" s="130">
        <f t="shared" si="4"/>
        <v>0</v>
      </c>
      <c r="O63" s="21"/>
    </row>
    <row r="64" spans="1:15" x14ac:dyDescent="0.2">
      <c r="A64" s="116"/>
      <c r="B64" s="90"/>
      <c r="C64" s="51"/>
      <c r="D64" s="52"/>
      <c r="E64" s="52"/>
      <c r="F64" s="47"/>
      <c r="G64" s="92"/>
      <c r="H64" s="94"/>
      <c r="I64" s="130">
        <f t="shared" si="0"/>
        <v>0</v>
      </c>
      <c r="J64" s="89"/>
      <c r="K64" s="130">
        <f t="shared" si="1"/>
        <v>0</v>
      </c>
      <c r="L64" s="130">
        <f t="shared" si="2"/>
        <v>0</v>
      </c>
      <c r="M64" s="130" t="str">
        <f t="shared" si="3"/>
        <v xml:space="preserve"> </v>
      </c>
      <c r="N64" s="130">
        <f t="shared" si="4"/>
        <v>0</v>
      </c>
      <c r="O64" s="4"/>
    </row>
    <row r="65" spans="1:15" x14ac:dyDescent="0.2">
      <c r="A65" s="116"/>
      <c r="B65" s="90"/>
      <c r="C65" s="51"/>
      <c r="D65" s="52"/>
      <c r="E65" s="52"/>
      <c r="F65" s="47"/>
      <c r="G65" s="92"/>
      <c r="H65" s="94"/>
      <c r="I65" s="130">
        <f t="shared" si="0"/>
        <v>0</v>
      </c>
      <c r="J65" s="89"/>
      <c r="K65" s="130">
        <f t="shared" si="1"/>
        <v>0</v>
      </c>
      <c r="L65" s="130">
        <f t="shared" si="2"/>
        <v>0</v>
      </c>
      <c r="M65" s="130" t="str">
        <f t="shared" si="3"/>
        <v xml:space="preserve"> </v>
      </c>
      <c r="N65" s="130">
        <f t="shared" si="4"/>
        <v>0</v>
      </c>
      <c r="O65" s="4"/>
    </row>
    <row r="66" spans="1:15" x14ac:dyDescent="0.2">
      <c r="A66" s="116"/>
      <c r="B66" s="90"/>
      <c r="C66" s="51"/>
      <c r="D66" s="52"/>
      <c r="E66" s="52"/>
      <c r="F66" s="47"/>
      <c r="G66" s="92"/>
      <c r="H66" s="94"/>
      <c r="I66" s="130">
        <f t="shared" si="0"/>
        <v>0</v>
      </c>
      <c r="J66" s="89"/>
      <c r="K66" s="130">
        <f t="shared" si="1"/>
        <v>0</v>
      </c>
      <c r="L66" s="130">
        <f t="shared" si="2"/>
        <v>0</v>
      </c>
      <c r="M66" s="130" t="str">
        <f t="shared" si="3"/>
        <v xml:space="preserve"> </v>
      </c>
      <c r="N66" s="130">
        <f t="shared" si="4"/>
        <v>0</v>
      </c>
      <c r="O66" s="4"/>
    </row>
    <row r="67" spans="1:15" x14ac:dyDescent="0.2">
      <c r="A67" s="116"/>
      <c r="B67" s="90"/>
      <c r="C67" s="51"/>
      <c r="D67" s="52"/>
      <c r="E67" s="52"/>
      <c r="F67" s="47"/>
      <c r="G67" s="92"/>
      <c r="H67" s="94"/>
      <c r="I67" s="130">
        <f t="shared" si="0"/>
        <v>0</v>
      </c>
      <c r="J67" s="89"/>
      <c r="K67" s="130">
        <f t="shared" si="1"/>
        <v>0</v>
      </c>
      <c r="L67" s="130">
        <f t="shared" si="2"/>
        <v>0</v>
      </c>
      <c r="M67" s="130" t="str">
        <f t="shared" si="3"/>
        <v xml:space="preserve"> </v>
      </c>
      <c r="N67" s="130">
        <f t="shared" si="4"/>
        <v>0</v>
      </c>
      <c r="O67" s="4"/>
    </row>
    <row r="68" spans="1:15" x14ac:dyDescent="0.2">
      <c r="A68" s="116"/>
      <c r="B68" s="90"/>
      <c r="C68" s="51"/>
      <c r="D68" s="52"/>
      <c r="E68" s="52"/>
      <c r="F68" s="47"/>
      <c r="G68" s="92"/>
      <c r="H68" s="94"/>
      <c r="I68" s="130">
        <f t="shared" si="0"/>
        <v>0</v>
      </c>
      <c r="J68" s="89"/>
      <c r="K68" s="130">
        <f t="shared" si="1"/>
        <v>0</v>
      </c>
      <c r="L68" s="130">
        <f t="shared" si="2"/>
        <v>0</v>
      </c>
      <c r="M68" s="130" t="str">
        <f t="shared" si="3"/>
        <v xml:space="preserve"> </v>
      </c>
      <c r="N68" s="130">
        <f t="shared" si="4"/>
        <v>0</v>
      </c>
      <c r="O68" s="4"/>
    </row>
    <row r="69" spans="1:15" x14ac:dyDescent="0.2">
      <c r="A69" s="116"/>
      <c r="B69" s="90"/>
      <c r="C69" s="51"/>
      <c r="D69" s="52"/>
      <c r="E69" s="52"/>
      <c r="F69" s="47"/>
      <c r="G69" s="92"/>
      <c r="H69" s="94"/>
      <c r="I69" s="130">
        <f t="shared" si="0"/>
        <v>0</v>
      </c>
      <c r="J69" s="89"/>
      <c r="K69" s="130">
        <f t="shared" si="1"/>
        <v>0</v>
      </c>
      <c r="L69" s="130">
        <f t="shared" si="2"/>
        <v>0</v>
      </c>
      <c r="M69" s="130" t="str">
        <f t="shared" si="3"/>
        <v xml:space="preserve"> </v>
      </c>
      <c r="N69" s="130">
        <f t="shared" si="4"/>
        <v>0</v>
      </c>
      <c r="O69" s="4"/>
    </row>
    <row r="70" spans="1:15" x14ac:dyDescent="0.2">
      <c r="A70" s="116"/>
      <c r="B70" s="90"/>
      <c r="C70" s="51"/>
      <c r="D70" s="52"/>
      <c r="E70" s="52"/>
      <c r="F70" s="47"/>
      <c r="G70" s="92"/>
      <c r="H70" s="94"/>
      <c r="I70" s="130">
        <f t="shared" si="0"/>
        <v>0</v>
      </c>
      <c r="J70" s="89"/>
      <c r="K70" s="130">
        <f t="shared" si="1"/>
        <v>0</v>
      </c>
      <c r="L70" s="130">
        <f t="shared" si="2"/>
        <v>0</v>
      </c>
      <c r="M70" s="130" t="str">
        <f t="shared" si="3"/>
        <v xml:space="preserve"> </v>
      </c>
      <c r="N70" s="130">
        <f t="shared" si="4"/>
        <v>0</v>
      </c>
      <c r="O70" s="21"/>
    </row>
    <row r="71" spans="1:15" x14ac:dyDescent="0.2">
      <c r="A71" s="116"/>
      <c r="B71" s="90"/>
      <c r="C71" s="51"/>
      <c r="D71" s="52"/>
      <c r="E71" s="52"/>
      <c r="F71" s="47"/>
      <c r="G71" s="92"/>
      <c r="H71" s="94"/>
      <c r="I71" s="130">
        <f t="shared" si="0"/>
        <v>0</v>
      </c>
      <c r="J71" s="89"/>
      <c r="K71" s="130">
        <f t="shared" si="1"/>
        <v>0</v>
      </c>
      <c r="L71" s="130">
        <f t="shared" si="2"/>
        <v>0</v>
      </c>
      <c r="M71" s="130" t="str">
        <f t="shared" si="3"/>
        <v xml:space="preserve"> </v>
      </c>
      <c r="N71" s="130">
        <f t="shared" si="4"/>
        <v>0</v>
      </c>
      <c r="O71" s="4"/>
    </row>
    <row r="72" spans="1:15" x14ac:dyDescent="0.2">
      <c r="A72" s="116"/>
      <c r="B72" s="90"/>
      <c r="C72" s="51"/>
      <c r="D72" s="52"/>
      <c r="E72" s="52"/>
      <c r="F72" s="47"/>
      <c r="G72" s="92"/>
      <c r="H72" s="94"/>
      <c r="I72" s="130">
        <f t="shared" ref="I72:I100" si="5">IF(E72&gt;0,E72-D72,0)</f>
        <v>0</v>
      </c>
      <c r="J72" s="89"/>
      <c r="K72" s="130">
        <f t="shared" ref="K72:K100" si="6">IF(G72="GUV",K71+I72,K71)</f>
        <v>0</v>
      </c>
      <c r="L72" s="130">
        <f t="shared" ref="L72:L100" si="7">L71+I72</f>
        <v>0</v>
      </c>
      <c r="M72" s="130" t="str">
        <f t="shared" ref="M72:M100" si="8">IF(G72="GUV",I72," ")</f>
        <v xml:space="preserve"> </v>
      </c>
      <c r="N72" s="130">
        <f t="shared" ref="N72:N100" si="9">IF(G72="GUV"," ",I72)</f>
        <v>0</v>
      </c>
      <c r="O72" s="4"/>
    </row>
    <row r="73" spans="1:15" x14ac:dyDescent="0.2">
      <c r="A73" s="116"/>
      <c r="B73" s="90"/>
      <c r="C73" s="91"/>
      <c r="D73" s="1"/>
      <c r="E73" s="1"/>
      <c r="F73" s="47"/>
      <c r="G73" s="92"/>
      <c r="H73" s="94"/>
      <c r="I73" s="130">
        <f t="shared" si="5"/>
        <v>0</v>
      </c>
      <c r="J73" s="89"/>
      <c r="K73" s="130">
        <f t="shared" si="6"/>
        <v>0</v>
      </c>
      <c r="L73" s="130">
        <f t="shared" si="7"/>
        <v>0</v>
      </c>
      <c r="M73" s="130" t="str">
        <f t="shared" si="8"/>
        <v xml:space="preserve"> </v>
      </c>
      <c r="N73" s="130">
        <f t="shared" si="9"/>
        <v>0</v>
      </c>
      <c r="O73" s="4"/>
    </row>
    <row r="74" spans="1:15" x14ac:dyDescent="0.2">
      <c r="A74" s="116"/>
      <c r="B74" s="90"/>
      <c r="C74" s="91"/>
      <c r="D74" s="1"/>
      <c r="E74" s="1"/>
      <c r="F74" s="47"/>
      <c r="G74" s="92"/>
      <c r="H74" s="94"/>
      <c r="I74" s="130">
        <f t="shared" si="5"/>
        <v>0</v>
      </c>
      <c r="J74" s="89"/>
      <c r="K74" s="130">
        <f t="shared" si="6"/>
        <v>0</v>
      </c>
      <c r="L74" s="130">
        <f t="shared" si="7"/>
        <v>0</v>
      </c>
      <c r="M74" s="130" t="str">
        <f t="shared" si="8"/>
        <v xml:space="preserve"> </v>
      </c>
      <c r="N74" s="130">
        <f t="shared" si="9"/>
        <v>0</v>
      </c>
      <c r="O74" s="4"/>
    </row>
    <row r="75" spans="1:15" x14ac:dyDescent="0.2">
      <c r="A75" s="116"/>
      <c r="B75" s="90"/>
      <c r="C75" s="91"/>
      <c r="D75" s="1"/>
      <c r="E75" s="1"/>
      <c r="F75" s="47"/>
      <c r="G75" s="92"/>
      <c r="H75" s="94"/>
      <c r="I75" s="130">
        <f t="shared" si="5"/>
        <v>0</v>
      </c>
      <c r="J75" s="89"/>
      <c r="K75" s="130">
        <f t="shared" si="6"/>
        <v>0</v>
      </c>
      <c r="L75" s="130">
        <f t="shared" si="7"/>
        <v>0</v>
      </c>
      <c r="M75" s="130" t="str">
        <f t="shared" si="8"/>
        <v xml:space="preserve"> </v>
      </c>
      <c r="N75" s="130">
        <f t="shared" si="9"/>
        <v>0</v>
      </c>
      <c r="O75" s="4"/>
    </row>
    <row r="76" spans="1:15" x14ac:dyDescent="0.2">
      <c r="A76" s="116"/>
      <c r="B76" s="90"/>
      <c r="C76" s="91"/>
      <c r="D76" s="1"/>
      <c r="E76" s="1"/>
      <c r="F76" s="47"/>
      <c r="G76" s="92"/>
      <c r="H76" s="94"/>
      <c r="I76" s="130">
        <f t="shared" si="5"/>
        <v>0</v>
      </c>
      <c r="J76" s="89"/>
      <c r="K76" s="130">
        <f t="shared" si="6"/>
        <v>0</v>
      </c>
      <c r="L76" s="130">
        <f t="shared" si="7"/>
        <v>0</v>
      </c>
      <c r="M76" s="130" t="str">
        <f t="shared" si="8"/>
        <v xml:space="preserve"> </v>
      </c>
      <c r="N76" s="130">
        <f t="shared" si="9"/>
        <v>0</v>
      </c>
      <c r="O76" s="4"/>
    </row>
    <row r="77" spans="1:15" x14ac:dyDescent="0.2">
      <c r="A77" s="116"/>
      <c r="B77" s="90"/>
      <c r="C77" s="91"/>
      <c r="D77" s="1"/>
      <c r="E77" s="1"/>
      <c r="F77" s="47"/>
      <c r="G77" s="92"/>
      <c r="H77" s="94"/>
      <c r="I77" s="130">
        <f t="shared" si="5"/>
        <v>0</v>
      </c>
      <c r="J77" s="89"/>
      <c r="K77" s="130">
        <f t="shared" si="6"/>
        <v>0</v>
      </c>
      <c r="L77" s="130">
        <f t="shared" si="7"/>
        <v>0</v>
      </c>
      <c r="M77" s="130" t="str">
        <f t="shared" si="8"/>
        <v xml:space="preserve"> </v>
      </c>
      <c r="N77" s="130">
        <f t="shared" si="9"/>
        <v>0</v>
      </c>
      <c r="O77" s="21"/>
    </row>
    <row r="78" spans="1:15" x14ac:dyDescent="0.2">
      <c r="A78" s="116"/>
      <c r="B78" s="90"/>
      <c r="C78" s="91"/>
      <c r="D78" s="1"/>
      <c r="E78" s="1"/>
      <c r="F78" s="47"/>
      <c r="G78" s="92"/>
      <c r="H78" s="94"/>
      <c r="I78" s="130">
        <f t="shared" si="5"/>
        <v>0</v>
      </c>
      <c r="J78" s="89"/>
      <c r="K78" s="130">
        <f t="shared" si="6"/>
        <v>0</v>
      </c>
      <c r="L78" s="130">
        <f t="shared" si="7"/>
        <v>0</v>
      </c>
      <c r="M78" s="130" t="str">
        <f t="shared" si="8"/>
        <v xml:space="preserve"> </v>
      </c>
      <c r="N78" s="130">
        <f t="shared" si="9"/>
        <v>0</v>
      </c>
      <c r="O78" s="4"/>
    </row>
    <row r="79" spans="1:15" x14ac:dyDescent="0.2">
      <c r="A79" s="116"/>
      <c r="B79" s="90"/>
      <c r="C79" s="91"/>
      <c r="D79" s="1"/>
      <c r="E79" s="1"/>
      <c r="F79" s="47"/>
      <c r="G79" s="92"/>
      <c r="H79" s="94"/>
      <c r="I79" s="130">
        <f t="shared" si="5"/>
        <v>0</v>
      </c>
      <c r="J79" s="89"/>
      <c r="K79" s="130">
        <f t="shared" si="6"/>
        <v>0</v>
      </c>
      <c r="L79" s="130">
        <f t="shared" si="7"/>
        <v>0</v>
      </c>
      <c r="M79" s="130" t="str">
        <f t="shared" si="8"/>
        <v xml:space="preserve"> </v>
      </c>
      <c r="N79" s="130">
        <f t="shared" si="9"/>
        <v>0</v>
      </c>
      <c r="O79" s="4"/>
    </row>
    <row r="80" spans="1:15" x14ac:dyDescent="0.2">
      <c r="A80" s="116"/>
      <c r="B80" s="90"/>
      <c r="C80" s="91"/>
      <c r="D80" s="1"/>
      <c r="E80" s="1"/>
      <c r="F80" s="47"/>
      <c r="G80" s="92"/>
      <c r="H80" s="94"/>
      <c r="I80" s="130">
        <f t="shared" si="5"/>
        <v>0</v>
      </c>
      <c r="J80" s="89"/>
      <c r="K80" s="130">
        <f t="shared" si="6"/>
        <v>0</v>
      </c>
      <c r="L80" s="130">
        <f t="shared" si="7"/>
        <v>0</v>
      </c>
      <c r="M80" s="130" t="str">
        <f t="shared" si="8"/>
        <v xml:space="preserve"> </v>
      </c>
      <c r="N80" s="130">
        <f t="shared" si="9"/>
        <v>0</v>
      </c>
      <c r="O80" s="4"/>
    </row>
    <row r="81" spans="1:15" x14ac:dyDescent="0.2">
      <c r="A81" s="116"/>
      <c r="B81" s="90"/>
      <c r="C81" s="91"/>
      <c r="D81" s="1"/>
      <c r="E81" s="1"/>
      <c r="F81" s="47"/>
      <c r="G81" s="92"/>
      <c r="H81" s="94"/>
      <c r="I81" s="130">
        <f t="shared" si="5"/>
        <v>0</v>
      </c>
      <c r="J81" s="89"/>
      <c r="K81" s="130">
        <f t="shared" si="6"/>
        <v>0</v>
      </c>
      <c r="L81" s="130">
        <f t="shared" si="7"/>
        <v>0</v>
      </c>
      <c r="M81" s="130" t="str">
        <f t="shared" si="8"/>
        <v xml:space="preserve"> </v>
      </c>
      <c r="N81" s="130">
        <f t="shared" si="9"/>
        <v>0</v>
      </c>
      <c r="O81" s="4"/>
    </row>
    <row r="82" spans="1:15" x14ac:dyDescent="0.2">
      <c r="A82" s="116"/>
      <c r="B82" s="90"/>
      <c r="C82" s="91"/>
      <c r="D82" s="1"/>
      <c r="E82" s="1"/>
      <c r="F82" s="47"/>
      <c r="G82" s="92"/>
      <c r="H82" s="94"/>
      <c r="I82" s="130">
        <f t="shared" si="5"/>
        <v>0</v>
      </c>
      <c r="J82" s="89"/>
      <c r="K82" s="130">
        <f t="shared" si="6"/>
        <v>0</v>
      </c>
      <c r="L82" s="130">
        <f t="shared" si="7"/>
        <v>0</v>
      </c>
      <c r="M82" s="130" t="str">
        <f t="shared" si="8"/>
        <v xml:space="preserve"> </v>
      </c>
      <c r="N82" s="130">
        <f t="shared" si="9"/>
        <v>0</v>
      </c>
      <c r="O82" s="4"/>
    </row>
    <row r="83" spans="1:15" x14ac:dyDescent="0.2">
      <c r="A83" s="116"/>
      <c r="B83" s="90"/>
      <c r="C83" s="91"/>
      <c r="D83" s="1"/>
      <c r="E83" s="1"/>
      <c r="F83" s="47"/>
      <c r="G83" s="92"/>
      <c r="H83" s="94"/>
      <c r="I83" s="130">
        <f t="shared" si="5"/>
        <v>0</v>
      </c>
      <c r="J83" s="89"/>
      <c r="K83" s="130">
        <f t="shared" si="6"/>
        <v>0</v>
      </c>
      <c r="L83" s="130">
        <f t="shared" si="7"/>
        <v>0</v>
      </c>
      <c r="M83" s="130" t="str">
        <f t="shared" si="8"/>
        <v xml:space="preserve"> </v>
      </c>
      <c r="N83" s="130">
        <f t="shared" si="9"/>
        <v>0</v>
      </c>
      <c r="O83" s="4"/>
    </row>
    <row r="84" spans="1:15" x14ac:dyDescent="0.2">
      <c r="A84" s="116"/>
      <c r="B84" s="90"/>
      <c r="C84" s="91"/>
      <c r="D84" s="1"/>
      <c r="E84" s="1"/>
      <c r="F84" s="47"/>
      <c r="G84" s="92"/>
      <c r="H84" s="94"/>
      <c r="I84" s="130">
        <f t="shared" si="5"/>
        <v>0</v>
      </c>
      <c r="J84" s="89"/>
      <c r="K84" s="130">
        <f t="shared" si="6"/>
        <v>0</v>
      </c>
      <c r="L84" s="130">
        <f t="shared" si="7"/>
        <v>0</v>
      </c>
      <c r="M84" s="130" t="str">
        <f t="shared" si="8"/>
        <v xml:space="preserve"> </v>
      </c>
      <c r="N84" s="130">
        <f t="shared" si="9"/>
        <v>0</v>
      </c>
      <c r="O84" s="4"/>
    </row>
    <row r="85" spans="1:15" x14ac:dyDescent="0.2">
      <c r="A85" s="116"/>
      <c r="B85" s="90"/>
      <c r="C85" s="91"/>
      <c r="D85" s="1"/>
      <c r="E85" s="1"/>
      <c r="F85" s="47"/>
      <c r="G85" s="92"/>
      <c r="H85" s="94"/>
      <c r="I85" s="130">
        <f t="shared" si="5"/>
        <v>0</v>
      </c>
      <c r="J85" s="89"/>
      <c r="K85" s="130">
        <f t="shared" si="6"/>
        <v>0</v>
      </c>
      <c r="L85" s="130">
        <f t="shared" si="7"/>
        <v>0</v>
      </c>
      <c r="M85" s="130" t="str">
        <f t="shared" si="8"/>
        <v xml:space="preserve"> </v>
      </c>
      <c r="N85" s="130">
        <f t="shared" si="9"/>
        <v>0</v>
      </c>
      <c r="O85" s="4"/>
    </row>
    <row r="86" spans="1:15" x14ac:dyDescent="0.2">
      <c r="A86" s="116"/>
      <c r="B86" s="90"/>
      <c r="C86" s="91"/>
      <c r="D86" s="1"/>
      <c r="E86" s="1"/>
      <c r="F86" s="47"/>
      <c r="G86" s="92"/>
      <c r="H86" s="94"/>
      <c r="I86" s="130">
        <f t="shared" si="5"/>
        <v>0</v>
      </c>
      <c r="J86" s="89"/>
      <c r="K86" s="130">
        <f t="shared" si="6"/>
        <v>0</v>
      </c>
      <c r="L86" s="130">
        <f t="shared" si="7"/>
        <v>0</v>
      </c>
      <c r="M86" s="130" t="str">
        <f t="shared" si="8"/>
        <v xml:space="preserve"> </v>
      </c>
      <c r="N86" s="130">
        <f t="shared" si="9"/>
        <v>0</v>
      </c>
      <c r="O86" s="4"/>
    </row>
    <row r="87" spans="1:15" x14ac:dyDescent="0.2">
      <c r="A87" s="116"/>
      <c r="B87" s="90"/>
      <c r="C87" s="91"/>
      <c r="D87" s="1"/>
      <c r="E87" s="1"/>
      <c r="F87" s="47"/>
      <c r="G87" s="92"/>
      <c r="H87" s="94"/>
      <c r="I87" s="130">
        <f t="shared" si="5"/>
        <v>0</v>
      </c>
      <c r="J87" s="89"/>
      <c r="K87" s="130">
        <f t="shared" si="6"/>
        <v>0</v>
      </c>
      <c r="L87" s="130">
        <f t="shared" si="7"/>
        <v>0</v>
      </c>
      <c r="M87" s="130" t="str">
        <f t="shared" si="8"/>
        <v xml:space="preserve"> </v>
      </c>
      <c r="N87" s="130">
        <f t="shared" si="9"/>
        <v>0</v>
      </c>
      <c r="O87" s="21"/>
    </row>
    <row r="88" spans="1:15" x14ac:dyDescent="0.2">
      <c r="A88" s="116"/>
      <c r="B88" s="90"/>
      <c r="C88" s="91"/>
      <c r="D88" s="1"/>
      <c r="E88" s="1"/>
      <c r="F88" s="47"/>
      <c r="G88" s="92"/>
      <c r="H88" s="94"/>
      <c r="I88" s="130">
        <f t="shared" si="5"/>
        <v>0</v>
      </c>
      <c r="J88" s="89"/>
      <c r="K88" s="130">
        <f t="shared" si="6"/>
        <v>0</v>
      </c>
      <c r="L88" s="130">
        <f t="shared" si="7"/>
        <v>0</v>
      </c>
      <c r="M88" s="130" t="str">
        <f t="shared" si="8"/>
        <v xml:space="preserve"> </v>
      </c>
      <c r="N88" s="130">
        <f t="shared" si="9"/>
        <v>0</v>
      </c>
      <c r="O88" s="4"/>
    </row>
    <row r="89" spans="1:15" x14ac:dyDescent="0.2">
      <c r="A89" s="116"/>
      <c r="B89" s="90"/>
      <c r="C89" s="91"/>
      <c r="D89" s="1"/>
      <c r="E89" s="1"/>
      <c r="F89" s="47"/>
      <c r="G89" s="92"/>
      <c r="H89" s="94"/>
      <c r="I89" s="130">
        <f t="shared" si="5"/>
        <v>0</v>
      </c>
      <c r="J89" s="89"/>
      <c r="K89" s="130">
        <f t="shared" si="6"/>
        <v>0</v>
      </c>
      <c r="L89" s="130">
        <f t="shared" si="7"/>
        <v>0</v>
      </c>
      <c r="M89" s="130" t="str">
        <f t="shared" si="8"/>
        <v xml:space="preserve"> </v>
      </c>
      <c r="N89" s="130">
        <f t="shared" si="9"/>
        <v>0</v>
      </c>
      <c r="O89" s="4"/>
    </row>
    <row r="90" spans="1:15" x14ac:dyDescent="0.2">
      <c r="A90" s="116"/>
      <c r="B90" s="90"/>
      <c r="C90" s="91"/>
      <c r="D90" s="1"/>
      <c r="E90" s="1"/>
      <c r="F90" s="47"/>
      <c r="G90" s="92"/>
      <c r="H90" s="94"/>
      <c r="I90" s="130">
        <f t="shared" si="5"/>
        <v>0</v>
      </c>
      <c r="J90" s="89"/>
      <c r="K90" s="130">
        <f t="shared" si="6"/>
        <v>0</v>
      </c>
      <c r="L90" s="130">
        <f t="shared" si="7"/>
        <v>0</v>
      </c>
      <c r="M90" s="130" t="str">
        <f t="shared" si="8"/>
        <v xml:space="preserve"> </v>
      </c>
      <c r="N90" s="130">
        <f t="shared" si="9"/>
        <v>0</v>
      </c>
      <c r="O90" s="4"/>
    </row>
    <row r="91" spans="1:15" x14ac:dyDescent="0.2">
      <c r="A91" s="116"/>
      <c r="B91" s="90"/>
      <c r="C91" s="91"/>
      <c r="D91" s="1"/>
      <c r="E91" s="1"/>
      <c r="F91" s="47"/>
      <c r="G91" s="92"/>
      <c r="H91" s="94"/>
      <c r="I91" s="130">
        <f t="shared" si="5"/>
        <v>0</v>
      </c>
      <c r="J91" s="89"/>
      <c r="K91" s="130">
        <f t="shared" si="6"/>
        <v>0</v>
      </c>
      <c r="L91" s="130">
        <f t="shared" si="7"/>
        <v>0</v>
      </c>
      <c r="M91" s="130" t="str">
        <f t="shared" si="8"/>
        <v xml:space="preserve"> </v>
      </c>
      <c r="N91" s="130">
        <f t="shared" si="9"/>
        <v>0</v>
      </c>
      <c r="O91" s="4"/>
    </row>
    <row r="92" spans="1:15" x14ac:dyDescent="0.2">
      <c r="A92" s="116"/>
      <c r="B92" s="90"/>
      <c r="C92" s="91"/>
      <c r="D92" s="1"/>
      <c r="E92" s="1"/>
      <c r="F92" s="47"/>
      <c r="G92" s="92"/>
      <c r="H92" s="94"/>
      <c r="I92" s="130">
        <f t="shared" si="5"/>
        <v>0</v>
      </c>
      <c r="J92" s="89"/>
      <c r="K92" s="130">
        <f t="shared" si="6"/>
        <v>0</v>
      </c>
      <c r="L92" s="130">
        <f t="shared" si="7"/>
        <v>0</v>
      </c>
      <c r="M92" s="130" t="str">
        <f t="shared" si="8"/>
        <v xml:space="preserve"> </v>
      </c>
      <c r="N92" s="130">
        <f t="shared" si="9"/>
        <v>0</v>
      </c>
      <c r="O92" s="4"/>
    </row>
    <row r="93" spans="1:15" x14ac:dyDescent="0.2">
      <c r="A93" s="116"/>
      <c r="B93" s="90"/>
      <c r="C93" s="91"/>
      <c r="D93" s="1"/>
      <c r="E93" s="1"/>
      <c r="F93" s="47"/>
      <c r="G93" s="92"/>
      <c r="H93" s="94"/>
      <c r="I93" s="130">
        <f t="shared" si="5"/>
        <v>0</v>
      </c>
      <c r="J93" s="89"/>
      <c r="K93" s="130">
        <f t="shared" si="6"/>
        <v>0</v>
      </c>
      <c r="L93" s="130">
        <f t="shared" si="7"/>
        <v>0</v>
      </c>
      <c r="M93" s="130" t="str">
        <f t="shared" si="8"/>
        <v xml:space="preserve"> </v>
      </c>
      <c r="N93" s="130">
        <f t="shared" si="9"/>
        <v>0</v>
      </c>
      <c r="O93" s="4"/>
    </row>
    <row r="94" spans="1:15" x14ac:dyDescent="0.2">
      <c r="A94" s="116"/>
      <c r="B94" s="90"/>
      <c r="C94" s="91"/>
      <c r="D94" s="1"/>
      <c r="E94" s="1"/>
      <c r="F94" s="47"/>
      <c r="G94" s="92"/>
      <c r="H94" s="94"/>
      <c r="I94" s="130">
        <f t="shared" si="5"/>
        <v>0</v>
      </c>
      <c r="J94" s="89"/>
      <c r="K94" s="130">
        <f t="shared" si="6"/>
        <v>0</v>
      </c>
      <c r="L94" s="130">
        <f t="shared" si="7"/>
        <v>0</v>
      </c>
      <c r="M94" s="130" t="str">
        <f t="shared" si="8"/>
        <v xml:space="preserve"> </v>
      </c>
      <c r="N94" s="130">
        <f t="shared" si="9"/>
        <v>0</v>
      </c>
      <c r="O94" s="21"/>
    </row>
    <row r="95" spans="1:15" x14ac:dyDescent="0.2">
      <c r="A95" s="116"/>
      <c r="B95" s="90"/>
      <c r="C95" s="91"/>
      <c r="D95" s="1"/>
      <c r="E95" s="1"/>
      <c r="F95" s="47"/>
      <c r="G95" s="92"/>
      <c r="H95" s="94"/>
      <c r="I95" s="130">
        <f t="shared" si="5"/>
        <v>0</v>
      </c>
      <c r="J95" s="89"/>
      <c r="K95" s="130">
        <f t="shared" si="6"/>
        <v>0</v>
      </c>
      <c r="L95" s="130">
        <f t="shared" si="7"/>
        <v>0</v>
      </c>
      <c r="M95" s="130" t="str">
        <f t="shared" si="8"/>
        <v xml:space="preserve"> </v>
      </c>
      <c r="N95" s="130">
        <f t="shared" si="9"/>
        <v>0</v>
      </c>
      <c r="O95" s="4"/>
    </row>
    <row r="96" spans="1:15" x14ac:dyDescent="0.2">
      <c r="A96" s="116"/>
      <c r="B96" s="90"/>
      <c r="C96" s="91"/>
      <c r="D96" s="1"/>
      <c r="E96" s="1"/>
      <c r="F96" s="47"/>
      <c r="G96" s="92"/>
      <c r="H96" s="94"/>
      <c r="I96" s="130">
        <f t="shared" si="5"/>
        <v>0</v>
      </c>
      <c r="J96" s="89"/>
      <c r="K96" s="130">
        <f t="shared" si="6"/>
        <v>0</v>
      </c>
      <c r="L96" s="130">
        <f t="shared" si="7"/>
        <v>0</v>
      </c>
      <c r="M96" s="130" t="str">
        <f t="shared" si="8"/>
        <v xml:space="preserve"> </v>
      </c>
      <c r="N96" s="130">
        <f t="shared" si="9"/>
        <v>0</v>
      </c>
      <c r="O96" s="4"/>
    </row>
    <row r="97" spans="1:18" x14ac:dyDescent="0.2">
      <c r="A97" s="116"/>
      <c r="B97" s="90"/>
      <c r="C97" s="91"/>
      <c r="D97" s="1"/>
      <c r="E97" s="1"/>
      <c r="F97" s="47"/>
      <c r="G97" s="92"/>
      <c r="H97" s="94"/>
      <c r="I97" s="130">
        <f t="shared" si="5"/>
        <v>0</v>
      </c>
      <c r="J97" s="89"/>
      <c r="K97" s="130">
        <f t="shared" si="6"/>
        <v>0</v>
      </c>
      <c r="L97" s="130">
        <f t="shared" si="7"/>
        <v>0</v>
      </c>
      <c r="M97" s="130" t="str">
        <f t="shared" si="8"/>
        <v xml:space="preserve"> </v>
      </c>
      <c r="N97" s="130">
        <f t="shared" si="9"/>
        <v>0</v>
      </c>
      <c r="O97" s="4"/>
    </row>
    <row r="98" spans="1:18" x14ac:dyDescent="0.2">
      <c r="A98" s="116"/>
      <c r="B98" s="90"/>
      <c r="C98" s="91"/>
      <c r="D98" s="1"/>
      <c r="E98" s="1"/>
      <c r="F98" s="47"/>
      <c r="G98" s="92"/>
      <c r="H98" s="94"/>
      <c r="I98" s="130">
        <f t="shared" si="5"/>
        <v>0</v>
      </c>
      <c r="J98" s="89"/>
      <c r="K98" s="130">
        <f t="shared" si="6"/>
        <v>0</v>
      </c>
      <c r="L98" s="130">
        <f t="shared" si="7"/>
        <v>0</v>
      </c>
      <c r="M98" s="130" t="str">
        <f t="shared" si="8"/>
        <v xml:space="preserve"> </v>
      </c>
      <c r="N98" s="130">
        <f t="shared" si="9"/>
        <v>0</v>
      </c>
      <c r="O98" s="4"/>
    </row>
    <row r="99" spans="1:18" x14ac:dyDescent="0.2">
      <c r="A99" s="116"/>
      <c r="B99" s="90"/>
      <c r="C99" s="91"/>
      <c r="D99" s="1"/>
      <c r="E99" s="1"/>
      <c r="F99" s="47"/>
      <c r="G99" s="92"/>
      <c r="H99" s="94"/>
      <c r="I99" s="130">
        <f t="shared" si="5"/>
        <v>0</v>
      </c>
      <c r="J99" s="89"/>
      <c r="K99" s="130">
        <f t="shared" si="6"/>
        <v>0</v>
      </c>
      <c r="L99" s="130">
        <f t="shared" si="7"/>
        <v>0</v>
      </c>
      <c r="M99" s="130" t="str">
        <f t="shared" si="8"/>
        <v xml:space="preserve"> </v>
      </c>
      <c r="N99" s="130">
        <f t="shared" si="9"/>
        <v>0</v>
      </c>
      <c r="O99" s="4"/>
    </row>
    <row r="100" spans="1:18" x14ac:dyDescent="0.2">
      <c r="A100" s="116"/>
      <c r="B100" s="90"/>
      <c r="C100" s="91"/>
      <c r="D100" s="1"/>
      <c r="E100" s="1"/>
      <c r="F100" s="47"/>
      <c r="G100" s="92"/>
      <c r="H100" s="94"/>
      <c r="I100" s="130">
        <f t="shared" si="5"/>
        <v>0</v>
      </c>
      <c r="J100" s="89"/>
      <c r="K100" s="130">
        <f t="shared" si="6"/>
        <v>0</v>
      </c>
      <c r="L100" s="130">
        <f t="shared" si="7"/>
        <v>0</v>
      </c>
      <c r="M100" s="130" t="str">
        <f t="shared" si="8"/>
        <v xml:space="preserve"> </v>
      </c>
      <c r="N100" s="130">
        <f t="shared" si="9"/>
        <v>0</v>
      </c>
      <c r="O100" s="4"/>
    </row>
    <row r="101" spans="1:18" x14ac:dyDescent="0.2">
      <c r="K101" s="130">
        <f>MAX(K6:K100)</f>
        <v>0</v>
      </c>
      <c r="L101" s="130">
        <f>MAX(L6:L100)</f>
        <v>0</v>
      </c>
      <c r="M101" s="130">
        <f>SUM(M7:M100)</f>
        <v>0</v>
      </c>
      <c r="N101" s="130">
        <f>SUM(N7:N100)</f>
        <v>0</v>
      </c>
      <c r="O101" s="4"/>
    </row>
    <row r="102" spans="1:18" x14ac:dyDescent="0.2">
      <c r="D102" s="16"/>
      <c r="M102" s="75"/>
      <c r="N102" s="3"/>
      <c r="O102" s="4"/>
    </row>
    <row r="103" spans="1:18" x14ac:dyDescent="0.2">
      <c r="D103" s="16"/>
      <c r="M103" s="75"/>
      <c r="N103" s="3"/>
      <c r="O103" s="4"/>
    </row>
    <row r="104" spans="1:18" x14ac:dyDescent="0.2">
      <c r="I104" s="5"/>
      <c r="K104" s="5"/>
      <c r="M104" s="75"/>
      <c r="N104" s="3"/>
      <c r="O104" s="4"/>
    </row>
    <row r="105" spans="1:18" x14ac:dyDescent="0.2">
      <c r="M105" s="75"/>
      <c r="N105" s="3"/>
      <c r="O105" s="4"/>
    </row>
    <row r="106" spans="1:18" x14ac:dyDescent="0.2">
      <c r="I106" s="18"/>
      <c r="K106" s="18"/>
      <c r="M106" s="75"/>
      <c r="N106" s="3"/>
      <c r="O106" s="4"/>
      <c r="P106" s="16"/>
      <c r="R106" s="16"/>
    </row>
    <row r="107" spans="1:18" x14ac:dyDescent="0.2">
      <c r="I107" s="19"/>
      <c r="K107" s="19"/>
      <c r="M107" s="75"/>
      <c r="N107" s="3"/>
      <c r="O107" s="4"/>
      <c r="P107" s="16"/>
    </row>
    <row r="108" spans="1:18" x14ac:dyDescent="0.2">
      <c r="D108" s="16"/>
      <c r="E108" s="16"/>
      <c r="G108" s="17"/>
      <c r="H108" s="17"/>
      <c r="I108" s="20"/>
      <c r="J108" s="17"/>
      <c r="K108" s="20"/>
      <c r="M108" s="75"/>
      <c r="N108" s="3"/>
      <c r="O108" s="4"/>
    </row>
    <row r="109" spans="1:18" x14ac:dyDescent="0.2">
      <c r="D109" s="16"/>
      <c r="E109" s="16"/>
      <c r="G109" s="17"/>
      <c r="H109" s="17"/>
      <c r="I109" s="18"/>
      <c r="J109" s="17"/>
      <c r="K109" s="18"/>
      <c r="M109" s="75"/>
      <c r="N109" s="3"/>
      <c r="O109" s="4"/>
    </row>
    <row r="110" spans="1:18" x14ac:dyDescent="0.2">
      <c r="D110" s="16"/>
      <c r="E110" s="16"/>
      <c r="G110" s="17"/>
      <c r="H110" s="17"/>
      <c r="I110" s="16"/>
      <c r="J110" s="17"/>
      <c r="K110" s="16"/>
      <c r="M110" s="75"/>
      <c r="N110" s="3"/>
      <c r="O110" s="4"/>
    </row>
    <row r="111" spans="1:18" x14ac:dyDescent="0.2">
      <c r="D111" s="16"/>
      <c r="E111" s="16"/>
      <c r="G111" s="17"/>
      <c r="H111" s="17"/>
      <c r="I111" s="16"/>
      <c r="J111" s="17"/>
      <c r="K111" s="16"/>
      <c r="M111" s="75"/>
      <c r="N111" s="3"/>
      <c r="O111" s="4"/>
    </row>
    <row r="112" spans="1:18" x14ac:dyDescent="0.2">
      <c r="D112" s="16"/>
      <c r="E112" s="16"/>
      <c r="G112" s="17"/>
      <c r="H112" s="17"/>
      <c r="I112" s="16"/>
      <c r="J112" s="17"/>
      <c r="K112" s="16"/>
      <c r="M112" s="75"/>
      <c r="N112" s="3"/>
      <c r="O112" s="4"/>
    </row>
    <row r="113" spans="4:15" x14ac:dyDescent="0.2">
      <c r="D113" s="16"/>
      <c r="E113" s="16"/>
      <c r="G113" s="17"/>
      <c r="H113" s="17"/>
      <c r="I113" s="16"/>
      <c r="J113" s="17"/>
      <c r="K113" s="16"/>
      <c r="M113" s="75"/>
      <c r="N113" s="3"/>
      <c r="O113" s="4"/>
    </row>
    <row r="114" spans="4:15" x14ac:dyDescent="0.2">
      <c r="D114" s="16"/>
      <c r="E114" s="16"/>
      <c r="G114" s="17"/>
      <c r="H114" s="17"/>
      <c r="I114" s="16"/>
      <c r="J114" s="17"/>
      <c r="K114" s="16"/>
      <c r="M114" s="75"/>
      <c r="N114" s="3"/>
      <c r="O114" s="4"/>
    </row>
    <row r="115" spans="4:15" x14ac:dyDescent="0.2">
      <c r="D115" s="16"/>
      <c r="E115" s="16"/>
      <c r="G115" s="17"/>
      <c r="H115" s="17"/>
      <c r="I115" s="16"/>
      <c r="J115" s="17"/>
      <c r="K115" s="16"/>
      <c r="M115" s="75"/>
      <c r="N115" s="3"/>
      <c r="O115" s="4"/>
    </row>
    <row r="116" spans="4:15" x14ac:dyDescent="0.2">
      <c r="D116" s="16"/>
      <c r="E116" s="16"/>
      <c r="G116" s="17"/>
      <c r="H116" s="17"/>
      <c r="I116" s="16"/>
      <c r="J116" s="17"/>
      <c r="K116" s="16"/>
      <c r="M116" s="75"/>
      <c r="N116" s="3"/>
      <c r="O116" s="4"/>
    </row>
    <row r="117" spans="4:15" x14ac:dyDescent="0.2">
      <c r="D117" s="16"/>
      <c r="E117" s="16"/>
      <c r="G117" s="17"/>
      <c r="H117" s="17"/>
      <c r="I117" s="16"/>
      <c r="J117" s="17"/>
      <c r="K117" s="16"/>
      <c r="M117" s="74"/>
      <c r="N117" s="75"/>
    </row>
    <row r="118" spans="4:15" x14ac:dyDescent="0.2">
      <c r="D118" s="16"/>
      <c r="E118" s="16"/>
      <c r="G118" s="17"/>
      <c r="H118" s="17"/>
      <c r="I118" s="16"/>
      <c r="J118" s="17"/>
      <c r="K118" s="16"/>
      <c r="M118" s="74"/>
      <c r="N118" s="75"/>
    </row>
    <row r="119" spans="4:15" x14ac:dyDescent="0.2">
      <c r="D119" s="16"/>
      <c r="E119" s="16"/>
      <c r="G119" s="17"/>
      <c r="H119" s="17"/>
      <c r="I119" s="16"/>
      <c r="J119" s="17"/>
      <c r="K119" s="16"/>
      <c r="M119" s="74"/>
      <c r="N119" s="75"/>
    </row>
    <row r="120" spans="4:15" x14ac:dyDescent="0.2">
      <c r="D120" s="16"/>
      <c r="E120" s="16"/>
      <c r="G120" s="17"/>
      <c r="H120" s="17"/>
      <c r="I120" s="16"/>
      <c r="J120" s="17"/>
      <c r="K120" s="16"/>
      <c r="M120" s="74"/>
      <c r="N120" s="75"/>
    </row>
    <row r="121" spans="4:15" x14ac:dyDescent="0.2">
      <c r="D121" s="16"/>
      <c r="E121" s="16"/>
      <c r="G121" s="17"/>
      <c r="H121" s="17"/>
      <c r="I121" s="16"/>
      <c r="J121" s="17"/>
      <c r="K121" s="16"/>
      <c r="M121" s="74"/>
      <c r="N121" s="75"/>
    </row>
    <row r="122" spans="4:15" x14ac:dyDescent="0.2">
      <c r="D122" s="16"/>
      <c r="E122" s="16"/>
      <c r="G122" s="17"/>
      <c r="H122" s="17"/>
      <c r="I122" s="16"/>
      <c r="J122" s="17"/>
      <c r="K122" s="16"/>
      <c r="M122" s="74"/>
      <c r="N122" s="75"/>
    </row>
    <row r="123" spans="4:15" x14ac:dyDescent="0.2">
      <c r="D123" s="16"/>
      <c r="E123" s="16"/>
      <c r="G123" s="17"/>
      <c r="H123" s="17"/>
      <c r="I123" s="16"/>
      <c r="J123" s="17"/>
      <c r="K123" s="16"/>
      <c r="M123" s="74"/>
      <c r="N123" s="75"/>
    </row>
    <row r="124" spans="4:15" x14ac:dyDescent="0.2">
      <c r="D124" s="16"/>
      <c r="E124" s="16"/>
      <c r="G124" s="17"/>
      <c r="H124" s="17"/>
      <c r="I124" s="16"/>
      <c r="J124" s="17"/>
      <c r="K124" s="16"/>
      <c r="M124" s="74"/>
      <c r="N124" s="75"/>
    </row>
    <row r="125" spans="4:15" x14ac:dyDescent="0.2">
      <c r="D125" s="16"/>
      <c r="E125" s="16"/>
      <c r="G125" s="17"/>
      <c r="H125" s="17"/>
      <c r="I125" s="16"/>
      <c r="J125" s="17"/>
      <c r="K125" s="16"/>
      <c r="M125" s="74"/>
      <c r="N125" s="75"/>
    </row>
    <row r="126" spans="4:15" x14ac:dyDescent="0.2">
      <c r="D126" s="16"/>
      <c r="E126" s="16"/>
      <c r="G126" s="17"/>
      <c r="H126" s="17"/>
      <c r="I126" s="16"/>
      <c r="J126" s="17"/>
      <c r="K126" s="16"/>
      <c r="M126" s="74"/>
      <c r="N126" s="75"/>
    </row>
    <row r="127" spans="4:15" x14ac:dyDescent="0.2">
      <c r="D127" s="16"/>
      <c r="E127" s="16"/>
      <c r="G127" s="17"/>
      <c r="H127" s="17"/>
      <c r="I127" s="16"/>
      <c r="J127" s="17"/>
      <c r="K127" s="16"/>
      <c r="M127" s="74"/>
      <c r="N127" s="75"/>
    </row>
    <row r="128" spans="4:15" x14ac:dyDescent="0.2">
      <c r="D128" s="16"/>
      <c r="E128" s="16"/>
      <c r="G128" s="17"/>
      <c r="H128" s="17"/>
      <c r="I128" s="16"/>
      <c r="J128" s="17"/>
      <c r="K128" s="16"/>
      <c r="M128" s="74"/>
      <c r="N128" s="75"/>
    </row>
    <row r="129" spans="4:14" x14ac:dyDescent="0.2">
      <c r="D129" s="16"/>
      <c r="E129" s="16"/>
      <c r="G129" s="17"/>
      <c r="H129" s="17"/>
      <c r="I129" s="16"/>
      <c r="J129" s="17"/>
      <c r="K129" s="16"/>
      <c r="M129" s="74"/>
      <c r="N129" s="75"/>
    </row>
    <row r="130" spans="4:14" x14ac:dyDescent="0.2">
      <c r="D130" s="16"/>
      <c r="E130" s="16"/>
      <c r="G130" s="17"/>
      <c r="H130" s="17"/>
      <c r="I130" s="16"/>
      <c r="J130" s="17"/>
      <c r="K130" s="16"/>
      <c r="M130" s="74"/>
      <c r="N130" s="75"/>
    </row>
    <row r="131" spans="4:14" x14ac:dyDescent="0.2">
      <c r="D131" s="16"/>
      <c r="E131" s="16"/>
      <c r="G131" s="17"/>
      <c r="H131" s="17"/>
      <c r="I131" s="16"/>
      <c r="J131" s="17"/>
      <c r="K131" s="16"/>
      <c r="M131" s="74"/>
      <c r="N131" s="75"/>
    </row>
    <row r="132" spans="4:14" x14ac:dyDescent="0.2">
      <c r="M132" s="74"/>
      <c r="N132" s="75"/>
    </row>
    <row r="133" spans="4:14" x14ac:dyDescent="0.2">
      <c r="M133" s="74"/>
      <c r="N133" s="75"/>
    </row>
    <row r="134" spans="4:14" x14ac:dyDescent="0.2">
      <c r="M134" s="74"/>
      <c r="N134" s="75"/>
    </row>
    <row r="135" spans="4:14" x14ac:dyDescent="0.2">
      <c r="I135" s="5"/>
      <c r="K135" s="5"/>
      <c r="M135" s="74"/>
      <c r="N135" s="75"/>
    </row>
    <row r="136" spans="4:14" x14ac:dyDescent="0.2">
      <c r="M136" s="74"/>
      <c r="N136" s="75"/>
    </row>
    <row r="137" spans="4:14" x14ac:dyDescent="0.2">
      <c r="I137" s="21"/>
      <c r="K137" s="21"/>
      <c r="M137" s="74"/>
      <c r="N137" s="75"/>
    </row>
    <row r="138" spans="4:14" x14ac:dyDescent="0.2">
      <c r="I138" s="19"/>
      <c r="K138" s="19"/>
      <c r="M138" s="74"/>
      <c r="N138" s="75"/>
    </row>
    <row r="139" spans="4:14" x14ac:dyDescent="0.2">
      <c r="M139" s="74"/>
      <c r="N139" s="76"/>
    </row>
    <row r="140" spans="4:14" x14ac:dyDescent="0.2">
      <c r="M140" s="74"/>
      <c r="N140" s="75"/>
    </row>
    <row r="141" spans="4:14" x14ac:dyDescent="0.2">
      <c r="M141" s="74"/>
      <c r="N141" s="77"/>
    </row>
    <row r="142" spans="4:14" x14ac:dyDescent="0.2">
      <c r="M142" s="74"/>
      <c r="N142" s="78"/>
    </row>
    <row r="143" spans="4:14" x14ac:dyDescent="0.2">
      <c r="N143" s="20"/>
    </row>
    <row r="144" spans="4:14" x14ac:dyDescent="0.2">
      <c r="N144" s="18"/>
    </row>
  </sheetData>
  <mergeCells count="2">
    <mergeCell ref="P1:S1"/>
    <mergeCell ref="M6:N6"/>
  </mergeCells>
  <phoneticPr fontId="13" type="noConversion"/>
  <printOptions gridLines="1"/>
  <pageMargins left="0.78740157499999996" right="0.78740157499999996" top="0.984251969" bottom="0.984251969" header="0.5" footer="0.5"/>
  <pageSetup paperSize="9" orientation="portrait" horizontalDpi="0" verticalDpi="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9443735-898A-4772-8291-82551CA906C0}">
          <x14:formula1>
            <xm:f>Beginn!$C$3:$C$8</xm:f>
          </x14:formula1>
          <xm:sqref>G7:G100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9">
    <tabColor rgb="FFFFC000"/>
  </sheetPr>
  <dimension ref="A1:T144"/>
  <sheetViews>
    <sheetView workbookViewId="0">
      <selection activeCell="F9" sqref="F9"/>
    </sheetView>
  </sheetViews>
  <sheetFormatPr baseColWidth="10" defaultRowHeight="12.75" x14ac:dyDescent="0.2"/>
  <cols>
    <col min="1" max="1" width="6.7109375" style="2" customWidth="1"/>
    <col min="2" max="2" width="3.7109375" style="3" customWidth="1"/>
    <col min="3" max="3" width="10.140625" style="4" customWidth="1"/>
    <col min="4" max="5" width="7.7109375" style="4" customWidth="1"/>
    <col min="6" max="6" width="7.7109375" style="48" customWidth="1"/>
    <col min="7" max="7" width="7.5703125" style="5" customWidth="1"/>
    <col min="8" max="8" width="26.42578125" style="5" customWidth="1"/>
    <col min="9" max="9" width="8.140625" style="4" customWidth="1"/>
    <col min="10" max="10" width="1.85546875" style="5" customWidth="1"/>
    <col min="11" max="11" width="8.140625" style="4" customWidth="1"/>
    <col min="12" max="12" width="7.5703125" style="4" customWidth="1"/>
    <col min="13" max="13" width="9.28515625" style="3" customWidth="1"/>
    <col min="14" max="14" width="8" style="4" customWidth="1"/>
    <col min="15" max="15" width="15.7109375" style="3" customWidth="1"/>
    <col min="16" max="17" width="11.42578125" style="4"/>
    <col min="18" max="18" width="9" style="4" customWidth="1"/>
    <col min="19" max="19" width="8" style="4" customWidth="1"/>
    <col min="20" max="20" width="7.7109375" style="4" customWidth="1"/>
    <col min="21" max="16384" width="11.42578125" style="4"/>
  </cols>
  <sheetData>
    <row r="1" spans="1:20" x14ac:dyDescent="0.2">
      <c r="M1" s="4"/>
      <c r="N1" s="3"/>
      <c r="P1" s="228">
        <f>C2</f>
        <v>2017</v>
      </c>
      <c r="Q1" s="228"/>
      <c r="R1" s="228"/>
      <c r="S1" s="228"/>
      <c r="T1" s="3"/>
    </row>
    <row r="2" spans="1:20" ht="23.25" x14ac:dyDescent="0.35">
      <c r="C2" s="6">
        <v>2017</v>
      </c>
      <c r="M2" s="4"/>
      <c r="N2" s="3"/>
      <c r="P2" s="32" t="s">
        <v>9</v>
      </c>
      <c r="Q2" s="32"/>
      <c r="R2" s="33" t="s">
        <v>1</v>
      </c>
      <c r="S2" s="33"/>
      <c r="T2" s="3"/>
    </row>
    <row r="3" spans="1:20" x14ac:dyDescent="0.2">
      <c r="M3" s="4"/>
      <c r="N3" s="3"/>
      <c r="P3" s="32" t="s">
        <v>11</v>
      </c>
      <c r="Q3" s="32" t="s">
        <v>61</v>
      </c>
      <c r="R3" s="33" t="s">
        <v>11</v>
      </c>
      <c r="S3" s="33" t="s">
        <v>61</v>
      </c>
      <c r="T3" s="3"/>
    </row>
    <row r="4" spans="1:20" x14ac:dyDescent="0.2">
      <c r="A4" s="129"/>
      <c r="B4" s="8" t="s">
        <v>2</v>
      </c>
      <c r="C4" s="9" t="s">
        <v>3</v>
      </c>
      <c r="D4" s="9" t="s">
        <v>4</v>
      </c>
      <c r="E4" s="9" t="s">
        <v>5</v>
      </c>
      <c r="F4" s="49" t="s">
        <v>6</v>
      </c>
      <c r="G4" s="9" t="s">
        <v>8</v>
      </c>
      <c r="H4" s="9" t="s">
        <v>41</v>
      </c>
      <c r="I4" s="9" t="s">
        <v>7</v>
      </c>
      <c r="J4" s="9"/>
      <c r="K4" s="9" t="s">
        <v>1</v>
      </c>
      <c r="L4" s="10" t="s">
        <v>9</v>
      </c>
      <c r="M4" s="9" t="s">
        <v>1</v>
      </c>
      <c r="N4" s="95" t="s">
        <v>9</v>
      </c>
      <c r="P4" s="34">
        <f>COUNT(A7:A100)</f>
        <v>0</v>
      </c>
      <c r="Q4" s="134">
        <f>M101+N101</f>
        <v>0</v>
      </c>
      <c r="R4" s="35">
        <f>COUNTIF(G7:G100,"GUV")</f>
        <v>0</v>
      </c>
      <c r="S4" s="135">
        <f>M101</f>
        <v>0</v>
      </c>
      <c r="T4" s="3"/>
    </row>
    <row r="5" spans="1:20" x14ac:dyDescent="0.2">
      <c r="A5" s="11"/>
      <c r="B5" s="12"/>
      <c r="C5" s="5"/>
      <c r="D5" s="5"/>
      <c r="E5" s="5"/>
      <c r="F5" s="50"/>
      <c r="I5" s="5"/>
      <c r="K5" s="13" t="s">
        <v>61</v>
      </c>
      <c r="L5" s="13" t="s">
        <v>61</v>
      </c>
      <c r="M5" s="128"/>
      <c r="N5" s="15"/>
      <c r="P5" s="15"/>
      <c r="Q5" s="15"/>
      <c r="R5" s="15"/>
      <c r="S5" s="15"/>
      <c r="T5" s="15"/>
    </row>
    <row r="6" spans="1:20" x14ac:dyDescent="0.2">
      <c r="K6" s="131">
        <f>'2016'!$K$101</f>
        <v>0</v>
      </c>
      <c r="L6" s="131">
        <f>'2016'!$L$101</f>
        <v>0</v>
      </c>
      <c r="M6" s="229">
        <f>C2</f>
        <v>2017</v>
      </c>
      <c r="N6" s="229"/>
      <c r="P6" s="3"/>
      <c r="Q6" s="3"/>
      <c r="R6" s="3"/>
      <c r="S6" s="3"/>
      <c r="T6" s="3"/>
    </row>
    <row r="7" spans="1:20" x14ac:dyDescent="0.2">
      <c r="A7" s="116"/>
      <c r="B7" s="90"/>
      <c r="C7" s="51"/>
      <c r="D7" s="165"/>
      <c r="E7" s="165"/>
      <c r="F7" s="47"/>
      <c r="G7" s="92"/>
      <c r="H7" s="92"/>
      <c r="I7" s="130">
        <f>IF(E7&gt;0,E7-D7,0)</f>
        <v>0</v>
      </c>
      <c r="J7" s="87"/>
      <c r="K7" s="130">
        <f>IF(G7="GUV",K6+I7,K6)</f>
        <v>0</v>
      </c>
      <c r="L7" s="130">
        <f>L6+I7</f>
        <v>0</v>
      </c>
      <c r="M7" s="130" t="str">
        <f>IF(G7="GUV",I7," ")</f>
        <v xml:space="preserve"> </v>
      </c>
      <c r="N7" s="130">
        <f>IF(G7="GUV"," ",I7)</f>
        <v>0</v>
      </c>
    </row>
    <row r="8" spans="1:20" x14ac:dyDescent="0.2">
      <c r="A8" s="116"/>
      <c r="B8" s="90"/>
      <c r="C8" s="51"/>
      <c r="D8" s="165"/>
      <c r="E8" s="165"/>
      <c r="F8" s="47"/>
      <c r="G8" s="92"/>
      <c r="H8" s="93"/>
      <c r="I8" s="130">
        <f t="shared" ref="I8:I71" si="0">IF(E8&gt;0,E8-D8,0)</f>
        <v>0</v>
      </c>
      <c r="J8" s="88"/>
      <c r="K8" s="130">
        <f t="shared" ref="K8:K71" si="1">IF(G8="GUV",K7+I8,K7)</f>
        <v>0</v>
      </c>
      <c r="L8" s="130">
        <f t="shared" ref="L8:L71" si="2">L7+I8</f>
        <v>0</v>
      </c>
      <c r="M8" s="130" t="str">
        <f t="shared" ref="M8:M71" si="3">IF(G8="GUV",I8," ")</f>
        <v xml:space="preserve"> </v>
      </c>
      <c r="N8" s="130">
        <f t="shared" ref="N8:N71" si="4">IF(G8="GUV"," ",I8)</f>
        <v>0</v>
      </c>
    </row>
    <row r="9" spans="1:20" x14ac:dyDescent="0.2">
      <c r="A9" s="116"/>
      <c r="B9" s="90"/>
      <c r="C9" s="51"/>
      <c r="D9" s="165"/>
      <c r="E9" s="165"/>
      <c r="F9" s="47"/>
      <c r="G9" s="92"/>
      <c r="H9" s="93"/>
      <c r="I9" s="130">
        <f t="shared" si="0"/>
        <v>0</v>
      </c>
      <c r="J9" s="88"/>
      <c r="K9" s="130">
        <f t="shared" si="1"/>
        <v>0</v>
      </c>
      <c r="L9" s="130">
        <f t="shared" si="2"/>
        <v>0</v>
      </c>
      <c r="M9" s="130" t="str">
        <f t="shared" si="3"/>
        <v xml:space="preserve"> </v>
      </c>
      <c r="N9" s="130">
        <f t="shared" si="4"/>
        <v>0</v>
      </c>
    </row>
    <row r="10" spans="1:20" x14ac:dyDescent="0.2">
      <c r="A10" s="116"/>
      <c r="B10" s="90"/>
      <c r="C10" s="51"/>
      <c r="D10" s="165"/>
      <c r="E10" s="165"/>
      <c r="F10" s="47"/>
      <c r="G10" s="92"/>
      <c r="H10" s="93"/>
      <c r="I10" s="130">
        <f t="shared" si="0"/>
        <v>0</v>
      </c>
      <c r="J10" s="88"/>
      <c r="K10" s="130">
        <f t="shared" si="1"/>
        <v>0</v>
      </c>
      <c r="L10" s="130">
        <f t="shared" si="2"/>
        <v>0</v>
      </c>
      <c r="M10" s="130" t="str">
        <f t="shared" si="3"/>
        <v xml:space="preserve"> </v>
      </c>
      <c r="N10" s="130">
        <f t="shared" si="4"/>
        <v>0</v>
      </c>
    </row>
    <row r="11" spans="1:20" x14ac:dyDescent="0.2">
      <c r="A11" s="116"/>
      <c r="B11" s="90"/>
      <c r="C11" s="51"/>
      <c r="D11" s="165"/>
      <c r="E11" s="165"/>
      <c r="F11" s="47"/>
      <c r="G11" s="92"/>
      <c r="H11" s="93"/>
      <c r="I11" s="130">
        <f t="shared" si="0"/>
        <v>0</v>
      </c>
      <c r="J11" s="88"/>
      <c r="K11" s="130">
        <f t="shared" si="1"/>
        <v>0</v>
      </c>
      <c r="L11" s="130">
        <f t="shared" si="2"/>
        <v>0</v>
      </c>
      <c r="M11" s="130" t="str">
        <f t="shared" si="3"/>
        <v xml:space="preserve"> </v>
      </c>
      <c r="N11" s="130">
        <f t="shared" si="4"/>
        <v>0</v>
      </c>
    </row>
    <row r="12" spans="1:20" x14ac:dyDescent="0.2">
      <c r="A12" s="116"/>
      <c r="B12" s="90"/>
      <c r="C12" s="51"/>
      <c r="D12" s="165"/>
      <c r="E12" s="165"/>
      <c r="F12" s="47"/>
      <c r="G12" s="92"/>
      <c r="H12" s="93"/>
      <c r="I12" s="130">
        <f t="shared" si="0"/>
        <v>0</v>
      </c>
      <c r="J12" s="88"/>
      <c r="K12" s="130">
        <f t="shared" si="1"/>
        <v>0</v>
      </c>
      <c r="L12" s="130">
        <f t="shared" si="2"/>
        <v>0</v>
      </c>
      <c r="M12" s="130" t="str">
        <f t="shared" si="3"/>
        <v xml:space="preserve"> </v>
      </c>
      <c r="N12" s="130">
        <f t="shared" si="4"/>
        <v>0</v>
      </c>
    </row>
    <row r="13" spans="1:20" x14ac:dyDescent="0.2">
      <c r="A13" s="116"/>
      <c r="B13" s="90"/>
      <c r="C13" s="51"/>
      <c r="D13" s="165"/>
      <c r="E13" s="165"/>
      <c r="F13" s="47"/>
      <c r="G13" s="92"/>
      <c r="H13" s="93"/>
      <c r="I13" s="130">
        <f t="shared" si="0"/>
        <v>0</v>
      </c>
      <c r="J13" s="88"/>
      <c r="K13" s="130">
        <f t="shared" si="1"/>
        <v>0</v>
      </c>
      <c r="L13" s="130">
        <f t="shared" si="2"/>
        <v>0</v>
      </c>
      <c r="M13" s="130" t="str">
        <f t="shared" si="3"/>
        <v xml:space="preserve"> </v>
      </c>
      <c r="N13" s="130">
        <f t="shared" si="4"/>
        <v>0</v>
      </c>
      <c r="Q13" s="75"/>
    </row>
    <row r="14" spans="1:20" x14ac:dyDescent="0.2">
      <c r="A14" s="116"/>
      <c r="B14" s="90"/>
      <c r="C14" s="51"/>
      <c r="D14" s="165"/>
      <c r="E14" s="165"/>
      <c r="F14" s="47"/>
      <c r="G14" s="92"/>
      <c r="H14" s="93"/>
      <c r="I14" s="130">
        <f t="shared" si="0"/>
        <v>0</v>
      </c>
      <c r="J14" s="88"/>
      <c r="K14" s="130">
        <f t="shared" si="1"/>
        <v>0</v>
      </c>
      <c r="L14" s="130">
        <f t="shared" si="2"/>
        <v>0</v>
      </c>
      <c r="M14" s="130" t="str">
        <f t="shared" si="3"/>
        <v xml:space="preserve"> </v>
      </c>
      <c r="N14" s="130">
        <f t="shared" si="4"/>
        <v>0</v>
      </c>
    </row>
    <row r="15" spans="1:20" x14ac:dyDescent="0.2">
      <c r="A15" s="116"/>
      <c r="B15" s="90"/>
      <c r="C15" s="51"/>
      <c r="D15" s="52"/>
      <c r="E15" s="52"/>
      <c r="F15" s="47"/>
      <c r="G15" s="92"/>
      <c r="H15" s="93"/>
      <c r="I15" s="130">
        <f t="shared" si="0"/>
        <v>0</v>
      </c>
      <c r="J15" s="88"/>
      <c r="K15" s="130">
        <f t="shared" si="1"/>
        <v>0</v>
      </c>
      <c r="L15" s="130">
        <f t="shared" si="2"/>
        <v>0</v>
      </c>
      <c r="M15" s="130" t="str">
        <f t="shared" si="3"/>
        <v xml:space="preserve"> </v>
      </c>
      <c r="N15" s="130">
        <f t="shared" si="4"/>
        <v>0</v>
      </c>
    </row>
    <row r="16" spans="1:20" x14ac:dyDescent="0.2">
      <c r="A16" s="116"/>
      <c r="B16" s="90"/>
      <c r="C16" s="51"/>
      <c r="D16" s="52"/>
      <c r="E16" s="52"/>
      <c r="F16" s="47"/>
      <c r="G16" s="92"/>
      <c r="H16" s="93"/>
      <c r="I16" s="130">
        <f t="shared" si="0"/>
        <v>0</v>
      </c>
      <c r="J16" s="88"/>
      <c r="K16" s="130">
        <f t="shared" si="1"/>
        <v>0</v>
      </c>
      <c r="L16" s="130">
        <f t="shared" si="2"/>
        <v>0</v>
      </c>
      <c r="M16" s="130" t="str">
        <f t="shared" si="3"/>
        <v xml:space="preserve"> </v>
      </c>
      <c r="N16" s="130">
        <f t="shared" si="4"/>
        <v>0</v>
      </c>
    </row>
    <row r="17" spans="1:15" x14ac:dyDescent="0.2">
      <c r="A17" s="116"/>
      <c r="B17" s="90"/>
      <c r="C17" s="51"/>
      <c r="D17" s="52"/>
      <c r="E17" s="52"/>
      <c r="F17" s="47"/>
      <c r="G17" s="92"/>
      <c r="H17" s="93"/>
      <c r="I17" s="130">
        <f t="shared" si="0"/>
        <v>0</v>
      </c>
      <c r="J17" s="88"/>
      <c r="K17" s="130">
        <f t="shared" si="1"/>
        <v>0</v>
      </c>
      <c r="L17" s="130">
        <f t="shared" si="2"/>
        <v>0</v>
      </c>
      <c r="M17" s="130" t="str">
        <f t="shared" si="3"/>
        <v xml:space="preserve"> </v>
      </c>
      <c r="N17" s="130">
        <f t="shared" si="4"/>
        <v>0</v>
      </c>
    </row>
    <row r="18" spans="1:15" x14ac:dyDescent="0.2">
      <c r="A18" s="116"/>
      <c r="B18" s="90"/>
      <c r="C18" s="51"/>
      <c r="D18" s="52"/>
      <c r="E18" s="52"/>
      <c r="F18" s="47"/>
      <c r="G18" s="92"/>
      <c r="H18" s="93"/>
      <c r="I18" s="130">
        <f t="shared" si="0"/>
        <v>0</v>
      </c>
      <c r="J18" s="88"/>
      <c r="K18" s="130">
        <f t="shared" si="1"/>
        <v>0</v>
      </c>
      <c r="L18" s="130">
        <f t="shared" si="2"/>
        <v>0</v>
      </c>
      <c r="M18" s="130" t="str">
        <f t="shared" si="3"/>
        <v xml:space="preserve"> </v>
      </c>
      <c r="N18" s="130">
        <f t="shared" si="4"/>
        <v>0</v>
      </c>
    </row>
    <row r="19" spans="1:15" x14ac:dyDescent="0.2">
      <c r="A19" s="116"/>
      <c r="B19" s="90"/>
      <c r="C19" s="51"/>
      <c r="D19" s="52"/>
      <c r="E19" s="52"/>
      <c r="F19" s="47"/>
      <c r="G19" s="92"/>
      <c r="H19" s="93"/>
      <c r="I19" s="130">
        <f t="shared" si="0"/>
        <v>0</v>
      </c>
      <c r="J19" s="88"/>
      <c r="K19" s="130">
        <f t="shared" si="1"/>
        <v>0</v>
      </c>
      <c r="L19" s="130">
        <f t="shared" si="2"/>
        <v>0</v>
      </c>
      <c r="M19" s="130" t="str">
        <f t="shared" si="3"/>
        <v xml:space="preserve"> </v>
      </c>
      <c r="N19" s="130">
        <f t="shared" si="4"/>
        <v>0</v>
      </c>
    </row>
    <row r="20" spans="1:15" x14ac:dyDescent="0.2">
      <c r="A20" s="116"/>
      <c r="B20" s="90"/>
      <c r="C20" s="51"/>
      <c r="D20" s="52"/>
      <c r="E20" s="52"/>
      <c r="F20" s="47"/>
      <c r="G20" s="92"/>
      <c r="H20" s="93"/>
      <c r="I20" s="130">
        <f t="shared" si="0"/>
        <v>0</v>
      </c>
      <c r="J20" s="88"/>
      <c r="K20" s="130">
        <f t="shared" si="1"/>
        <v>0</v>
      </c>
      <c r="L20" s="130">
        <f t="shared" si="2"/>
        <v>0</v>
      </c>
      <c r="M20" s="130" t="str">
        <f t="shared" si="3"/>
        <v xml:space="preserve"> </v>
      </c>
      <c r="N20" s="130">
        <f t="shared" si="4"/>
        <v>0</v>
      </c>
    </row>
    <row r="21" spans="1:15" x14ac:dyDescent="0.2">
      <c r="A21" s="116"/>
      <c r="B21" s="90"/>
      <c r="C21" s="51"/>
      <c r="D21" s="52"/>
      <c r="E21" s="52"/>
      <c r="F21" s="47"/>
      <c r="G21" s="92"/>
      <c r="H21" s="93"/>
      <c r="I21" s="130">
        <f t="shared" si="0"/>
        <v>0</v>
      </c>
      <c r="J21" s="88"/>
      <c r="K21" s="130">
        <f t="shared" si="1"/>
        <v>0</v>
      </c>
      <c r="L21" s="130">
        <f t="shared" si="2"/>
        <v>0</v>
      </c>
      <c r="M21" s="130" t="str">
        <f t="shared" si="3"/>
        <v xml:space="preserve"> </v>
      </c>
      <c r="N21" s="130">
        <f t="shared" si="4"/>
        <v>0</v>
      </c>
    </row>
    <row r="22" spans="1:15" x14ac:dyDescent="0.2">
      <c r="A22" s="116"/>
      <c r="B22" s="90"/>
      <c r="C22" s="51"/>
      <c r="D22" s="52"/>
      <c r="E22" s="52"/>
      <c r="F22" s="47"/>
      <c r="G22" s="92"/>
      <c r="H22" s="93"/>
      <c r="I22" s="130">
        <f t="shared" si="0"/>
        <v>0</v>
      </c>
      <c r="J22" s="88"/>
      <c r="K22" s="130">
        <f t="shared" si="1"/>
        <v>0</v>
      </c>
      <c r="L22" s="130">
        <f t="shared" si="2"/>
        <v>0</v>
      </c>
      <c r="M22" s="130" t="str">
        <f t="shared" si="3"/>
        <v xml:space="preserve"> </v>
      </c>
      <c r="N22" s="130">
        <f t="shared" si="4"/>
        <v>0</v>
      </c>
    </row>
    <row r="23" spans="1:15" x14ac:dyDescent="0.2">
      <c r="A23" s="116"/>
      <c r="B23" s="90"/>
      <c r="C23" s="51"/>
      <c r="D23" s="52"/>
      <c r="E23" s="52"/>
      <c r="F23" s="47"/>
      <c r="G23" s="92"/>
      <c r="H23" s="93"/>
      <c r="I23" s="130">
        <f t="shared" si="0"/>
        <v>0</v>
      </c>
      <c r="J23" s="88"/>
      <c r="K23" s="130">
        <f t="shared" si="1"/>
        <v>0</v>
      </c>
      <c r="L23" s="130">
        <f t="shared" si="2"/>
        <v>0</v>
      </c>
      <c r="M23" s="130" t="str">
        <f t="shared" si="3"/>
        <v xml:space="preserve"> </v>
      </c>
      <c r="N23" s="130">
        <f t="shared" si="4"/>
        <v>0</v>
      </c>
      <c r="O23" s="4"/>
    </row>
    <row r="24" spans="1:15" x14ac:dyDescent="0.2">
      <c r="A24" s="116"/>
      <c r="B24" s="90"/>
      <c r="C24" s="51"/>
      <c r="D24" s="52"/>
      <c r="E24" s="52"/>
      <c r="F24" s="47"/>
      <c r="G24" s="92"/>
      <c r="H24" s="93"/>
      <c r="I24" s="130">
        <f t="shared" si="0"/>
        <v>0</v>
      </c>
      <c r="J24" s="88"/>
      <c r="K24" s="130">
        <f t="shared" si="1"/>
        <v>0</v>
      </c>
      <c r="L24" s="130">
        <f t="shared" si="2"/>
        <v>0</v>
      </c>
      <c r="M24" s="130" t="str">
        <f t="shared" si="3"/>
        <v xml:space="preserve"> </v>
      </c>
      <c r="N24" s="130">
        <f t="shared" si="4"/>
        <v>0</v>
      </c>
      <c r="O24" s="4"/>
    </row>
    <row r="25" spans="1:15" x14ac:dyDescent="0.2">
      <c r="A25" s="116"/>
      <c r="B25" s="90"/>
      <c r="C25" s="51"/>
      <c r="D25" s="52"/>
      <c r="E25" s="52"/>
      <c r="F25" s="47"/>
      <c r="G25" s="92"/>
      <c r="H25" s="93"/>
      <c r="I25" s="130">
        <f t="shared" si="0"/>
        <v>0</v>
      </c>
      <c r="J25" s="88"/>
      <c r="K25" s="130">
        <f t="shared" si="1"/>
        <v>0</v>
      </c>
      <c r="L25" s="130">
        <f t="shared" si="2"/>
        <v>0</v>
      </c>
      <c r="M25" s="130" t="str">
        <f t="shared" si="3"/>
        <v xml:space="preserve"> </v>
      </c>
      <c r="N25" s="130">
        <f t="shared" si="4"/>
        <v>0</v>
      </c>
      <c r="O25" s="4"/>
    </row>
    <row r="26" spans="1:15" x14ac:dyDescent="0.2">
      <c r="A26" s="116"/>
      <c r="B26" s="90"/>
      <c r="C26" s="51"/>
      <c r="D26" s="52"/>
      <c r="E26" s="52"/>
      <c r="F26" s="47"/>
      <c r="G26" s="92"/>
      <c r="H26" s="93"/>
      <c r="I26" s="130">
        <f t="shared" si="0"/>
        <v>0</v>
      </c>
      <c r="J26" s="88"/>
      <c r="K26" s="130">
        <f t="shared" si="1"/>
        <v>0</v>
      </c>
      <c r="L26" s="130">
        <f t="shared" si="2"/>
        <v>0</v>
      </c>
      <c r="M26" s="130" t="str">
        <f t="shared" si="3"/>
        <v xml:space="preserve"> </v>
      </c>
      <c r="N26" s="130">
        <f t="shared" si="4"/>
        <v>0</v>
      </c>
      <c r="O26" s="4"/>
    </row>
    <row r="27" spans="1:15" x14ac:dyDescent="0.2">
      <c r="A27" s="116"/>
      <c r="B27" s="90"/>
      <c r="C27" s="51"/>
      <c r="D27" s="52"/>
      <c r="E27" s="52"/>
      <c r="F27" s="47"/>
      <c r="G27" s="92"/>
      <c r="H27" s="93"/>
      <c r="I27" s="130">
        <f t="shared" si="0"/>
        <v>0</v>
      </c>
      <c r="J27" s="88"/>
      <c r="K27" s="130">
        <f t="shared" si="1"/>
        <v>0</v>
      </c>
      <c r="L27" s="130">
        <f t="shared" si="2"/>
        <v>0</v>
      </c>
      <c r="M27" s="130" t="str">
        <f t="shared" si="3"/>
        <v xml:space="preserve"> </v>
      </c>
      <c r="N27" s="130">
        <f t="shared" si="4"/>
        <v>0</v>
      </c>
      <c r="O27" s="4"/>
    </row>
    <row r="28" spans="1:15" x14ac:dyDescent="0.2">
      <c r="A28" s="116"/>
      <c r="B28" s="90"/>
      <c r="C28" s="51"/>
      <c r="D28" s="52"/>
      <c r="E28" s="52"/>
      <c r="F28" s="47"/>
      <c r="G28" s="92"/>
      <c r="H28" s="94"/>
      <c r="I28" s="130">
        <f t="shared" si="0"/>
        <v>0</v>
      </c>
      <c r="J28" s="89"/>
      <c r="K28" s="130">
        <f t="shared" si="1"/>
        <v>0</v>
      </c>
      <c r="L28" s="130">
        <f t="shared" si="2"/>
        <v>0</v>
      </c>
      <c r="M28" s="130" t="str">
        <f t="shared" si="3"/>
        <v xml:space="preserve"> </v>
      </c>
      <c r="N28" s="130">
        <f t="shared" si="4"/>
        <v>0</v>
      </c>
      <c r="O28" s="21"/>
    </row>
    <row r="29" spans="1:15" x14ac:dyDescent="0.2">
      <c r="A29" s="116"/>
      <c r="B29" s="90"/>
      <c r="C29" s="51"/>
      <c r="D29" s="52"/>
      <c r="E29" s="52"/>
      <c r="F29" s="47"/>
      <c r="G29" s="92"/>
      <c r="H29" s="94"/>
      <c r="I29" s="130">
        <f t="shared" si="0"/>
        <v>0</v>
      </c>
      <c r="J29" s="89"/>
      <c r="K29" s="130">
        <f t="shared" si="1"/>
        <v>0</v>
      </c>
      <c r="L29" s="130">
        <f t="shared" si="2"/>
        <v>0</v>
      </c>
      <c r="M29" s="130" t="str">
        <f t="shared" si="3"/>
        <v xml:space="preserve"> </v>
      </c>
      <c r="N29" s="130">
        <f t="shared" si="4"/>
        <v>0</v>
      </c>
      <c r="O29" s="21"/>
    </row>
    <row r="30" spans="1:15" x14ac:dyDescent="0.2">
      <c r="A30" s="116"/>
      <c r="B30" s="90"/>
      <c r="C30" s="51"/>
      <c r="D30" s="52"/>
      <c r="E30" s="52"/>
      <c r="F30" s="47"/>
      <c r="G30" s="92"/>
      <c r="H30" s="94"/>
      <c r="I30" s="130">
        <f t="shared" si="0"/>
        <v>0</v>
      </c>
      <c r="J30" s="89"/>
      <c r="K30" s="130">
        <f t="shared" si="1"/>
        <v>0</v>
      </c>
      <c r="L30" s="130">
        <f t="shared" si="2"/>
        <v>0</v>
      </c>
      <c r="M30" s="130" t="str">
        <f t="shared" si="3"/>
        <v xml:space="preserve"> </v>
      </c>
      <c r="N30" s="130">
        <f t="shared" si="4"/>
        <v>0</v>
      </c>
      <c r="O30" s="4"/>
    </row>
    <row r="31" spans="1:15" x14ac:dyDescent="0.2">
      <c r="A31" s="116"/>
      <c r="B31" s="90"/>
      <c r="C31" s="51"/>
      <c r="D31" s="52"/>
      <c r="E31" s="52"/>
      <c r="F31" s="47"/>
      <c r="G31" s="92"/>
      <c r="H31" s="94"/>
      <c r="I31" s="130">
        <f t="shared" si="0"/>
        <v>0</v>
      </c>
      <c r="J31" s="89"/>
      <c r="K31" s="130">
        <f t="shared" si="1"/>
        <v>0</v>
      </c>
      <c r="L31" s="130">
        <f t="shared" si="2"/>
        <v>0</v>
      </c>
      <c r="M31" s="130" t="str">
        <f t="shared" si="3"/>
        <v xml:space="preserve"> </v>
      </c>
      <c r="N31" s="130">
        <f t="shared" si="4"/>
        <v>0</v>
      </c>
      <c r="O31" s="4"/>
    </row>
    <row r="32" spans="1:15" x14ac:dyDescent="0.2">
      <c r="A32" s="116"/>
      <c r="B32" s="90"/>
      <c r="C32" s="51"/>
      <c r="D32" s="52"/>
      <c r="E32" s="52"/>
      <c r="F32" s="47"/>
      <c r="G32" s="92"/>
      <c r="H32" s="94"/>
      <c r="I32" s="130">
        <f t="shared" si="0"/>
        <v>0</v>
      </c>
      <c r="J32" s="89"/>
      <c r="K32" s="130">
        <f t="shared" si="1"/>
        <v>0</v>
      </c>
      <c r="L32" s="130">
        <f t="shared" si="2"/>
        <v>0</v>
      </c>
      <c r="M32" s="130" t="str">
        <f t="shared" si="3"/>
        <v xml:space="preserve"> </v>
      </c>
      <c r="N32" s="130">
        <f t="shared" si="4"/>
        <v>0</v>
      </c>
      <c r="O32" s="4"/>
    </row>
    <row r="33" spans="1:15" x14ac:dyDescent="0.2">
      <c r="A33" s="116"/>
      <c r="B33" s="90"/>
      <c r="C33" s="51"/>
      <c r="D33" s="52"/>
      <c r="E33" s="52"/>
      <c r="F33" s="47"/>
      <c r="G33" s="92"/>
      <c r="H33" s="94"/>
      <c r="I33" s="130">
        <f t="shared" si="0"/>
        <v>0</v>
      </c>
      <c r="J33" s="89"/>
      <c r="K33" s="130">
        <f t="shared" si="1"/>
        <v>0</v>
      </c>
      <c r="L33" s="130">
        <f t="shared" si="2"/>
        <v>0</v>
      </c>
      <c r="M33" s="130" t="str">
        <f t="shared" si="3"/>
        <v xml:space="preserve"> </v>
      </c>
      <c r="N33" s="130">
        <f t="shared" si="4"/>
        <v>0</v>
      </c>
      <c r="O33" s="4"/>
    </row>
    <row r="34" spans="1:15" x14ac:dyDescent="0.2">
      <c r="A34" s="116"/>
      <c r="B34" s="90"/>
      <c r="C34" s="51"/>
      <c r="D34" s="52"/>
      <c r="E34" s="52"/>
      <c r="F34" s="47"/>
      <c r="G34" s="92"/>
      <c r="H34" s="94"/>
      <c r="I34" s="130">
        <f t="shared" si="0"/>
        <v>0</v>
      </c>
      <c r="J34" s="89"/>
      <c r="K34" s="130">
        <f t="shared" si="1"/>
        <v>0</v>
      </c>
      <c r="L34" s="130">
        <f t="shared" si="2"/>
        <v>0</v>
      </c>
      <c r="M34" s="130" t="str">
        <f t="shared" si="3"/>
        <v xml:space="preserve"> </v>
      </c>
      <c r="N34" s="130">
        <f t="shared" si="4"/>
        <v>0</v>
      </c>
      <c r="O34" s="4"/>
    </row>
    <row r="35" spans="1:15" x14ac:dyDescent="0.2">
      <c r="A35" s="116"/>
      <c r="B35" s="90"/>
      <c r="C35" s="51"/>
      <c r="D35" s="52"/>
      <c r="E35" s="52"/>
      <c r="F35" s="47"/>
      <c r="G35" s="92"/>
      <c r="H35" s="94"/>
      <c r="I35" s="130">
        <f t="shared" si="0"/>
        <v>0</v>
      </c>
      <c r="J35" s="89"/>
      <c r="K35" s="130">
        <f t="shared" si="1"/>
        <v>0</v>
      </c>
      <c r="L35" s="130">
        <f t="shared" si="2"/>
        <v>0</v>
      </c>
      <c r="M35" s="130" t="str">
        <f t="shared" si="3"/>
        <v xml:space="preserve"> </v>
      </c>
      <c r="N35" s="130">
        <f t="shared" si="4"/>
        <v>0</v>
      </c>
      <c r="O35" s="4"/>
    </row>
    <row r="36" spans="1:15" x14ac:dyDescent="0.2">
      <c r="A36" s="116"/>
      <c r="B36" s="90"/>
      <c r="C36" s="51"/>
      <c r="D36" s="52"/>
      <c r="E36" s="52"/>
      <c r="F36" s="47"/>
      <c r="G36" s="92"/>
      <c r="H36" s="94"/>
      <c r="I36" s="130">
        <f t="shared" si="0"/>
        <v>0</v>
      </c>
      <c r="J36" s="89"/>
      <c r="K36" s="130">
        <f t="shared" si="1"/>
        <v>0</v>
      </c>
      <c r="L36" s="130">
        <f t="shared" si="2"/>
        <v>0</v>
      </c>
      <c r="M36" s="130" t="str">
        <f t="shared" si="3"/>
        <v xml:space="preserve"> </v>
      </c>
      <c r="N36" s="130">
        <f t="shared" si="4"/>
        <v>0</v>
      </c>
      <c r="O36" s="21"/>
    </row>
    <row r="37" spans="1:15" x14ac:dyDescent="0.2">
      <c r="A37" s="116"/>
      <c r="B37" s="90"/>
      <c r="C37" s="51"/>
      <c r="D37" s="52"/>
      <c r="E37" s="52"/>
      <c r="F37" s="47"/>
      <c r="G37" s="92"/>
      <c r="H37" s="94"/>
      <c r="I37" s="130">
        <f t="shared" si="0"/>
        <v>0</v>
      </c>
      <c r="J37" s="89"/>
      <c r="K37" s="130">
        <f t="shared" si="1"/>
        <v>0</v>
      </c>
      <c r="L37" s="130">
        <f t="shared" si="2"/>
        <v>0</v>
      </c>
      <c r="M37" s="130" t="str">
        <f t="shared" si="3"/>
        <v xml:space="preserve"> </v>
      </c>
      <c r="N37" s="130">
        <f t="shared" si="4"/>
        <v>0</v>
      </c>
      <c r="O37" s="4"/>
    </row>
    <row r="38" spans="1:15" x14ac:dyDescent="0.2">
      <c r="A38" s="116"/>
      <c r="B38" s="90"/>
      <c r="C38" s="51"/>
      <c r="D38" s="52"/>
      <c r="E38" s="52"/>
      <c r="F38" s="47"/>
      <c r="G38" s="92"/>
      <c r="H38" s="94"/>
      <c r="I38" s="130">
        <f t="shared" si="0"/>
        <v>0</v>
      </c>
      <c r="J38" s="89"/>
      <c r="K38" s="130">
        <f t="shared" si="1"/>
        <v>0</v>
      </c>
      <c r="L38" s="130">
        <f t="shared" si="2"/>
        <v>0</v>
      </c>
      <c r="M38" s="130" t="str">
        <f t="shared" si="3"/>
        <v xml:space="preserve"> </v>
      </c>
      <c r="N38" s="130">
        <f t="shared" si="4"/>
        <v>0</v>
      </c>
      <c r="O38" s="4"/>
    </row>
    <row r="39" spans="1:15" x14ac:dyDescent="0.2">
      <c r="A39" s="116"/>
      <c r="B39" s="90"/>
      <c r="C39" s="51"/>
      <c r="D39" s="52"/>
      <c r="E39" s="52"/>
      <c r="F39" s="47"/>
      <c r="G39" s="92"/>
      <c r="H39" s="94"/>
      <c r="I39" s="130">
        <f t="shared" si="0"/>
        <v>0</v>
      </c>
      <c r="J39" s="89"/>
      <c r="K39" s="130">
        <f t="shared" si="1"/>
        <v>0</v>
      </c>
      <c r="L39" s="130">
        <f t="shared" si="2"/>
        <v>0</v>
      </c>
      <c r="M39" s="130" t="str">
        <f t="shared" si="3"/>
        <v xml:space="preserve"> </v>
      </c>
      <c r="N39" s="130">
        <f t="shared" si="4"/>
        <v>0</v>
      </c>
      <c r="O39" s="4"/>
    </row>
    <row r="40" spans="1:15" x14ac:dyDescent="0.2">
      <c r="A40" s="116"/>
      <c r="B40" s="90"/>
      <c r="C40" s="51"/>
      <c r="D40" s="52"/>
      <c r="E40" s="52"/>
      <c r="F40" s="47"/>
      <c r="G40" s="92"/>
      <c r="H40" s="94"/>
      <c r="I40" s="130">
        <f t="shared" si="0"/>
        <v>0</v>
      </c>
      <c r="J40" s="89"/>
      <c r="K40" s="130">
        <f t="shared" si="1"/>
        <v>0</v>
      </c>
      <c r="L40" s="130">
        <f t="shared" si="2"/>
        <v>0</v>
      </c>
      <c r="M40" s="130" t="str">
        <f t="shared" si="3"/>
        <v xml:space="preserve"> </v>
      </c>
      <c r="N40" s="130">
        <f t="shared" si="4"/>
        <v>0</v>
      </c>
      <c r="O40" s="4"/>
    </row>
    <row r="41" spans="1:15" x14ac:dyDescent="0.2">
      <c r="A41" s="116"/>
      <c r="B41" s="90"/>
      <c r="C41" s="51"/>
      <c r="D41" s="52"/>
      <c r="E41" s="52"/>
      <c r="F41" s="47"/>
      <c r="G41" s="92"/>
      <c r="H41" s="94"/>
      <c r="I41" s="130">
        <f t="shared" si="0"/>
        <v>0</v>
      </c>
      <c r="J41" s="89"/>
      <c r="K41" s="130">
        <f t="shared" si="1"/>
        <v>0</v>
      </c>
      <c r="L41" s="130">
        <f t="shared" si="2"/>
        <v>0</v>
      </c>
      <c r="M41" s="130" t="str">
        <f t="shared" si="3"/>
        <v xml:space="preserve"> </v>
      </c>
      <c r="N41" s="130">
        <f t="shared" si="4"/>
        <v>0</v>
      </c>
      <c r="O41" s="4"/>
    </row>
    <row r="42" spans="1:15" x14ac:dyDescent="0.2">
      <c r="A42" s="116"/>
      <c r="B42" s="90"/>
      <c r="C42" s="51"/>
      <c r="D42" s="52"/>
      <c r="E42" s="52"/>
      <c r="F42" s="47"/>
      <c r="G42" s="92"/>
      <c r="H42" s="94"/>
      <c r="I42" s="130">
        <f t="shared" si="0"/>
        <v>0</v>
      </c>
      <c r="J42" s="89"/>
      <c r="K42" s="130">
        <f t="shared" si="1"/>
        <v>0</v>
      </c>
      <c r="L42" s="130">
        <f t="shared" si="2"/>
        <v>0</v>
      </c>
      <c r="M42" s="130" t="str">
        <f t="shared" si="3"/>
        <v xml:space="preserve"> </v>
      </c>
      <c r="N42" s="130">
        <f t="shared" si="4"/>
        <v>0</v>
      </c>
      <c r="O42" s="4"/>
    </row>
    <row r="43" spans="1:15" x14ac:dyDescent="0.2">
      <c r="A43" s="116"/>
      <c r="B43" s="90"/>
      <c r="C43" s="51"/>
      <c r="D43" s="52"/>
      <c r="E43" s="52"/>
      <c r="F43" s="47"/>
      <c r="G43" s="92"/>
      <c r="H43" s="94"/>
      <c r="I43" s="130">
        <f t="shared" si="0"/>
        <v>0</v>
      </c>
      <c r="J43" s="89"/>
      <c r="K43" s="130">
        <f t="shared" si="1"/>
        <v>0</v>
      </c>
      <c r="L43" s="130">
        <f t="shared" si="2"/>
        <v>0</v>
      </c>
      <c r="M43" s="130" t="str">
        <f t="shared" si="3"/>
        <v xml:space="preserve"> </v>
      </c>
      <c r="N43" s="130">
        <f t="shared" si="4"/>
        <v>0</v>
      </c>
      <c r="O43" s="21"/>
    </row>
    <row r="44" spans="1:15" x14ac:dyDescent="0.2">
      <c r="A44" s="116"/>
      <c r="B44" s="90"/>
      <c r="C44" s="51"/>
      <c r="D44" s="52"/>
      <c r="E44" s="52"/>
      <c r="F44" s="47"/>
      <c r="G44" s="92"/>
      <c r="H44" s="94"/>
      <c r="I44" s="130">
        <f t="shared" si="0"/>
        <v>0</v>
      </c>
      <c r="J44" s="89"/>
      <c r="K44" s="130">
        <f t="shared" si="1"/>
        <v>0</v>
      </c>
      <c r="L44" s="130">
        <f t="shared" si="2"/>
        <v>0</v>
      </c>
      <c r="M44" s="130" t="str">
        <f t="shared" si="3"/>
        <v xml:space="preserve"> </v>
      </c>
      <c r="N44" s="130">
        <f t="shared" si="4"/>
        <v>0</v>
      </c>
      <c r="O44" s="4"/>
    </row>
    <row r="45" spans="1:15" x14ac:dyDescent="0.2">
      <c r="A45" s="116"/>
      <c r="B45" s="90"/>
      <c r="C45" s="51"/>
      <c r="D45" s="52"/>
      <c r="E45" s="52"/>
      <c r="F45" s="47"/>
      <c r="G45" s="92"/>
      <c r="H45" s="94"/>
      <c r="I45" s="130">
        <f t="shared" si="0"/>
        <v>0</v>
      </c>
      <c r="J45" s="89"/>
      <c r="K45" s="130">
        <f t="shared" si="1"/>
        <v>0</v>
      </c>
      <c r="L45" s="130">
        <f t="shared" si="2"/>
        <v>0</v>
      </c>
      <c r="M45" s="130" t="str">
        <f t="shared" si="3"/>
        <v xml:space="preserve"> </v>
      </c>
      <c r="N45" s="130">
        <f t="shared" si="4"/>
        <v>0</v>
      </c>
      <c r="O45" s="4"/>
    </row>
    <row r="46" spans="1:15" x14ac:dyDescent="0.2">
      <c r="A46" s="116"/>
      <c r="B46" s="90"/>
      <c r="C46" s="51"/>
      <c r="D46" s="52"/>
      <c r="E46" s="52"/>
      <c r="F46" s="47"/>
      <c r="G46" s="92"/>
      <c r="H46" s="94"/>
      <c r="I46" s="130">
        <f t="shared" si="0"/>
        <v>0</v>
      </c>
      <c r="J46" s="89"/>
      <c r="K46" s="130">
        <f t="shared" si="1"/>
        <v>0</v>
      </c>
      <c r="L46" s="130">
        <f t="shared" si="2"/>
        <v>0</v>
      </c>
      <c r="M46" s="130" t="str">
        <f t="shared" si="3"/>
        <v xml:space="preserve"> </v>
      </c>
      <c r="N46" s="130">
        <f t="shared" si="4"/>
        <v>0</v>
      </c>
      <c r="O46" s="4"/>
    </row>
    <row r="47" spans="1:15" x14ac:dyDescent="0.2">
      <c r="A47" s="116"/>
      <c r="B47" s="90"/>
      <c r="C47" s="51"/>
      <c r="D47" s="52"/>
      <c r="E47" s="52"/>
      <c r="F47" s="47"/>
      <c r="G47" s="92"/>
      <c r="H47" s="94"/>
      <c r="I47" s="130">
        <f t="shared" si="0"/>
        <v>0</v>
      </c>
      <c r="J47" s="89"/>
      <c r="K47" s="130">
        <f t="shared" si="1"/>
        <v>0</v>
      </c>
      <c r="L47" s="130">
        <f t="shared" si="2"/>
        <v>0</v>
      </c>
      <c r="M47" s="130" t="str">
        <f t="shared" si="3"/>
        <v xml:space="preserve"> </v>
      </c>
      <c r="N47" s="130">
        <f t="shared" si="4"/>
        <v>0</v>
      </c>
      <c r="O47" s="4"/>
    </row>
    <row r="48" spans="1:15" x14ac:dyDescent="0.2">
      <c r="A48" s="116"/>
      <c r="B48" s="90"/>
      <c r="C48" s="51"/>
      <c r="D48" s="52"/>
      <c r="E48" s="52"/>
      <c r="F48" s="47"/>
      <c r="G48" s="92"/>
      <c r="H48" s="94"/>
      <c r="I48" s="130">
        <f t="shared" si="0"/>
        <v>0</v>
      </c>
      <c r="J48" s="89"/>
      <c r="K48" s="130">
        <f t="shared" si="1"/>
        <v>0</v>
      </c>
      <c r="L48" s="130">
        <f t="shared" si="2"/>
        <v>0</v>
      </c>
      <c r="M48" s="130" t="str">
        <f t="shared" si="3"/>
        <v xml:space="preserve"> </v>
      </c>
      <c r="N48" s="130">
        <f t="shared" si="4"/>
        <v>0</v>
      </c>
      <c r="O48" s="4"/>
    </row>
    <row r="49" spans="1:15" x14ac:dyDescent="0.2">
      <c r="A49" s="116"/>
      <c r="B49" s="90"/>
      <c r="C49" s="51"/>
      <c r="D49" s="52"/>
      <c r="E49" s="52"/>
      <c r="F49" s="47"/>
      <c r="G49" s="92"/>
      <c r="H49" s="94"/>
      <c r="I49" s="130">
        <f t="shared" si="0"/>
        <v>0</v>
      </c>
      <c r="J49" s="89"/>
      <c r="K49" s="130">
        <f t="shared" si="1"/>
        <v>0</v>
      </c>
      <c r="L49" s="130">
        <f t="shared" si="2"/>
        <v>0</v>
      </c>
      <c r="M49" s="130" t="str">
        <f t="shared" si="3"/>
        <v xml:space="preserve"> </v>
      </c>
      <c r="N49" s="130">
        <f t="shared" si="4"/>
        <v>0</v>
      </c>
      <c r="O49" s="4"/>
    </row>
    <row r="50" spans="1:15" x14ac:dyDescent="0.2">
      <c r="A50" s="116"/>
      <c r="B50" s="90"/>
      <c r="C50" s="51"/>
      <c r="D50" s="52"/>
      <c r="E50" s="52"/>
      <c r="F50" s="47"/>
      <c r="G50" s="92"/>
      <c r="H50" s="94"/>
      <c r="I50" s="130">
        <f t="shared" si="0"/>
        <v>0</v>
      </c>
      <c r="J50" s="89"/>
      <c r="K50" s="130">
        <f t="shared" si="1"/>
        <v>0</v>
      </c>
      <c r="L50" s="130">
        <f t="shared" si="2"/>
        <v>0</v>
      </c>
      <c r="M50" s="130" t="str">
        <f t="shared" si="3"/>
        <v xml:space="preserve"> </v>
      </c>
      <c r="N50" s="130">
        <f t="shared" si="4"/>
        <v>0</v>
      </c>
      <c r="O50" s="21"/>
    </row>
    <row r="51" spans="1:15" x14ac:dyDescent="0.2">
      <c r="A51" s="116"/>
      <c r="B51" s="90"/>
      <c r="C51" s="51"/>
      <c r="D51" s="52"/>
      <c r="E51" s="52"/>
      <c r="F51" s="47"/>
      <c r="G51" s="92"/>
      <c r="H51" s="94"/>
      <c r="I51" s="130">
        <f t="shared" si="0"/>
        <v>0</v>
      </c>
      <c r="J51" s="89"/>
      <c r="K51" s="130">
        <f t="shared" si="1"/>
        <v>0</v>
      </c>
      <c r="L51" s="130">
        <f t="shared" si="2"/>
        <v>0</v>
      </c>
      <c r="M51" s="130" t="str">
        <f t="shared" si="3"/>
        <v xml:space="preserve"> </v>
      </c>
      <c r="N51" s="130">
        <f t="shared" si="4"/>
        <v>0</v>
      </c>
      <c r="O51" s="4"/>
    </row>
    <row r="52" spans="1:15" x14ac:dyDescent="0.2">
      <c r="A52" s="116"/>
      <c r="B52" s="90"/>
      <c r="C52" s="51"/>
      <c r="D52" s="52"/>
      <c r="E52" s="52"/>
      <c r="F52" s="47"/>
      <c r="G52" s="92"/>
      <c r="H52" s="94"/>
      <c r="I52" s="130">
        <f t="shared" si="0"/>
        <v>0</v>
      </c>
      <c r="J52" s="89"/>
      <c r="K52" s="130">
        <f t="shared" si="1"/>
        <v>0</v>
      </c>
      <c r="L52" s="130">
        <f t="shared" si="2"/>
        <v>0</v>
      </c>
      <c r="M52" s="130" t="str">
        <f t="shared" si="3"/>
        <v xml:space="preserve"> </v>
      </c>
      <c r="N52" s="130">
        <f t="shared" si="4"/>
        <v>0</v>
      </c>
      <c r="O52" s="4"/>
    </row>
    <row r="53" spans="1:15" x14ac:dyDescent="0.2">
      <c r="A53" s="116"/>
      <c r="B53" s="90"/>
      <c r="C53" s="51"/>
      <c r="D53" s="52"/>
      <c r="E53" s="52"/>
      <c r="F53" s="47"/>
      <c r="G53" s="92"/>
      <c r="H53" s="94"/>
      <c r="I53" s="130">
        <f t="shared" si="0"/>
        <v>0</v>
      </c>
      <c r="J53" s="89"/>
      <c r="K53" s="130">
        <f t="shared" si="1"/>
        <v>0</v>
      </c>
      <c r="L53" s="130">
        <f t="shared" si="2"/>
        <v>0</v>
      </c>
      <c r="M53" s="130" t="str">
        <f t="shared" si="3"/>
        <v xml:space="preserve"> </v>
      </c>
      <c r="N53" s="130">
        <f t="shared" si="4"/>
        <v>0</v>
      </c>
      <c r="O53" s="4"/>
    </row>
    <row r="54" spans="1:15" x14ac:dyDescent="0.2">
      <c r="A54" s="116"/>
      <c r="B54" s="90"/>
      <c r="C54" s="51"/>
      <c r="D54" s="52"/>
      <c r="E54" s="52"/>
      <c r="F54" s="47"/>
      <c r="G54" s="92"/>
      <c r="H54" s="94"/>
      <c r="I54" s="130">
        <f t="shared" si="0"/>
        <v>0</v>
      </c>
      <c r="J54" s="89"/>
      <c r="K54" s="130">
        <f t="shared" si="1"/>
        <v>0</v>
      </c>
      <c r="L54" s="130">
        <f t="shared" si="2"/>
        <v>0</v>
      </c>
      <c r="M54" s="130" t="str">
        <f t="shared" si="3"/>
        <v xml:space="preserve"> </v>
      </c>
      <c r="N54" s="130">
        <f t="shared" si="4"/>
        <v>0</v>
      </c>
      <c r="O54" s="4"/>
    </row>
    <row r="55" spans="1:15" x14ac:dyDescent="0.2">
      <c r="A55" s="116"/>
      <c r="B55" s="90"/>
      <c r="C55" s="51"/>
      <c r="D55" s="52"/>
      <c r="E55" s="52"/>
      <c r="F55" s="47"/>
      <c r="G55" s="92"/>
      <c r="H55" s="94"/>
      <c r="I55" s="130">
        <f t="shared" si="0"/>
        <v>0</v>
      </c>
      <c r="J55" s="89"/>
      <c r="K55" s="130">
        <f t="shared" si="1"/>
        <v>0</v>
      </c>
      <c r="L55" s="130">
        <f t="shared" si="2"/>
        <v>0</v>
      </c>
      <c r="M55" s="130" t="str">
        <f t="shared" si="3"/>
        <v xml:space="preserve"> </v>
      </c>
      <c r="N55" s="130">
        <f t="shared" si="4"/>
        <v>0</v>
      </c>
      <c r="O55" s="4"/>
    </row>
    <row r="56" spans="1:15" x14ac:dyDescent="0.2">
      <c r="A56" s="116"/>
      <c r="B56" s="90"/>
      <c r="C56" s="51"/>
      <c r="D56" s="52"/>
      <c r="E56" s="52"/>
      <c r="F56" s="47"/>
      <c r="G56" s="92"/>
      <c r="H56" s="94"/>
      <c r="I56" s="130">
        <f t="shared" si="0"/>
        <v>0</v>
      </c>
      <c r="J56" s="89"/>
      <c r="K56" s="130">
        <f t="shared" si="1"/>
        <v>0</v>
      </c>
      <c r="L56" s="130">
        <f t="shared" si="2"/>
        <v>0</v>
      </c>
      <c r="M56" s="130" t="str">
        <f t="shared" si="3"/>
        <v xml:space="preserve"> </v>
      </c>
      <c r="N56" s="130">
        <f t="shared" si="4"/>
        <v>0</v>
      </c>
      <c r="O56" s="21"/>
    </row>
    <row r="57" spans="1:15" x14ac:dyDescent="0.2">
      <c r="A57" s="116"/>
      <c r="B57" s="90"/>
      <c r="C57" s="51"/>
      <c r="D57" s="52"/>
      <c r="E57" s="52"/>
      <c r="F57" s="47"/>
      <c r="G57" s="92"/>
      <c r="H57" s="94"/>
      <c r="I57" s="130">
        <f t="shared" si="0"/>
        <v>0</v>
      </c>
      <c r="J57" s="89"/>
      <c r="K57" s="130">
        <f t="shared" si="1"/>
        <v>0</v>
      </c>
      <c r="L57" s="130">
        <f t="shared" si="2"/>
        <v>0</v>
      </c>
      <c r="M57" s="130" t="str">
        <f t="shared" si="3"/>
        <v xml:space="preserve"> </v>
      </c>
      <c r="N57" s="130">
        <f t="shared" si="4"/>
        <v>0</v>
      </c>
      <c r="O57" s="4"/>
    </row>
    <row r="58" spans="1:15" x14ac:dyDescent="0.2">
      <c r="A58" s="116"/>
      <c r="B58" s="90"/>
      <c r="C58" s="51"/>
      <c r="D58" s="52"/>
      <c r="E58" s="52"/>
      <c r="F58" s="47"/>
      <c r="G58" s="92"/>
      <c r="H58" s="94"/>
      <c r="I58" s="130">
        <f t="shared" si="0"/>
        <v>0</v>
      </c>
      <c r="J58" s="89"/>
      <c r="K58" s="130">
        <f t="shared" si="1"/>
        <v>0</v>
      </c>
      <c r="L58" s="130">
        <f t="shared" si="2"/>
        <v>0</v>
      </c>
      <c r="M58" s="130" t="str">
        <f t="shared" si="3"/>
        <v xml:space="preserve"> </v>
      </c>
      <c r="N58" s="130">
        <f t="shared" si="4"/>
        <v>0</v>
      </c>
      <c r="O58" s="4"/>
    </row>
    <row r="59" spans="1:15" x14ac:dyDescent="0.2">
      <c r="A59" s="116"/>
      <c r="B59" s="90"/>
      <c r="C59" s="51"/>
      <c r="D59" s="52"/>
      <c r="E59" s="52"/>
      <c r="F59" s="47"/>
      <c r="G59" s="92"/>
      <c r="H59" s="94"/>
      <c r="I59" s="130">
        <f t="shared" si="0"/>
        <v>0</v>
      </c>
      <c r="J59" s="89"/>
      <c r="K59" s="130">
        <f t="shared" si="1"/>
        <v>0</v>
      </c>
      <c r="L59" s="130">
        <f t="shared" si="2"/>
        <v>0</v>
      </c>
      <c r="M59" s="130" t="str">
        <f t="shared" si="3"/>
        <v xml:space="preserve"> </v>
      </c>
      <c r="N59" s="130">
        <f t="shared" si="4"/>
        <v>0</v>
      </c>
      <c r="O59" s="4"/>
    </row>
    <row r="60" spans="1:15" x14ac:dyDescent="0.2">
      <c r="A60" s="116"/>
      <c r="B60" s="90"/>
      <c r="C60" s="51"/>
      <c r="D60" s="52"/>
      <c r="E60" s="52"/>
      <c r="F60" s="47"/>
      <c r="G60" s="92"/>
      <c r="H60" s="94"/>
      <c r="I60" s="130">
        <f t="shared" si="0"/>
        <v>0</v>
      </c>
      <c r="J60" s="89"/>
      <c r="K60" s="130">
        <f t="shared" si="1"/>
        <v>0</v>
      </c>
      <c r="L60" s="130">
        <f t="shared" si="2"/>
        <v>0</v>
      </c>
      <c r="M60" s="130" t="str">
        <f t="shared" si="3"/>
        <v xml:space="preserve"> </v>
      </c>
      <c r="N60" s="130">
        <f t="shared" si="4"/>
        <v>0</v>
      </c>
      <c r="O60" s="4"/>
    </row>
    <row r="61" spans="1:15" x14ac:dyDescent="0.2">
      <c r="A61" s="116"/>
      <c r="B61" s="90"/>
      <c r="C61" s="51"/>
      <c r="D61" s="52"/>
      <c r="E61" s="52"/>
      <c r="F61" s="47"/>
      <c r="G61" s="92"/>
      <c r="H61" s="94"/>
      <c r="I61" s="130">
        <f t="shared" si="0"/>
        <v>0</v>
      </c>
      <c r="J61" s="89"/>
      <c r="K61" s="130">
        <f t="shared" si="1"/>
        <v>0</v>
      </c>
      <c r="L61" s="130">
        <f t="shared" si="2"/>
        <v>0</v>
      </c>
      <c r="M61" s="130" t="str">
        <f t="shared" si="3"/>
        <v xml:space="preserve"> </v>
      </c>
      <c r="N61" s="130">
        <f t="shared" si="4"/>
        <v>0</v>
      </c>
      <c r="O61" s="4"/>
    </row>
    <row r="62" spans="1:15" x14ac:dyDescent="0.2">
      <c r="A62" s="116"/>
      <c r="B62" s="90"/>
      <c r="C62" s="51"/>
      <c r="D62" s="52"/>
      <c r="E62" s="52"/>
      <c r="F62" s="47"/>
      <c r="G62" s="92"/>
      <c r="H62" s="94"/>
      <c r="I62" s="130">
        <f t="shared" si="0"/>
        <v>0</v>
      </c>
      <c r="J62" s="89"/>
      <c r="K62" s="130">
        <f t="shared" si="1"/>
        <v>0</v>
      </c>
      <c r="L62" s="130">
        <f t="shared" si="2"/>
        <v>0</v>
      </c>
      <c r="M62" s="130" t="str">
        <f t="shared" si="3"/>
        <v xml:space="preserve"> </v>
      </c>
      <c r="N62" s="130">
        <f t="shared" si="4"/>
        <v>0</v>
      </c>
      <c r="O62" s="4"/>
    </row>
    <row r="63" spans="1:15" x14ac:dyDescent="0.2">
      <c r="A63" s="116"/>
      <c r="B63" s="90"/>
      <c r="C63" s="51"/>
      <c r="D63" s="52"/>
      <c r="E63" s="52"/>
      <c r="F63" s="47"/>
      <c r="G63" s="92"/>
      <c r="H63" s="94"/>
      <c r="I63" s="130">
        <f t="shared" si="0"/>
        <v>0</v>
      </c>
      <c r="J63" s="89"/>
      <c r="K63" s="130">
        <f t="shared" si="1"/>
        <v>0</v>
      </c>
      <c r="L63" s="130">
        <f t="shared" si="2"/>
        <v>0</v>
      </c>
      <c r="M63" s="130" t="str">
        <f t="shared" si="3"/>
        <v xml:space="preserve"> </v>
      </c>
      <c r="N63" s="130">
        <f t="shared" si="4"/>
        <v>0</v>
      </c>
      <c r="O63" s="21"/>
    </row>
    <row r="64" spans="1:15" x14ac:dyDescent="0.2">
      <c r="A64" s="116"/>
      <c r="B64" s="90"/>
      <c r="C64" s="51"/>
      <c r="D64" s="52"/>
      <c r="E64" s="52"/>
      <c r="F64" s="47"/>
      <c r="G64" s="92"/>
      <c r="H64" s="94"/>
      <c r="I64" s="130">
        <f t="shared" si="0"/>
        <v>0</v>
      </c>
      <c r="J64" s="89"/>
      <c r="K64" s="130">
        <f t="shared" si="1"/>
        <v>0</v>
      </c>
      <c r="L64" s="130">
        <f t="shared" si="2"/>
        <v>0</v>
      </c>
      <c r="M64" s="130" t="str">
        <f t="shared" si="3"/>
        <v xml:space="preserve"> </v>
      </c>
      <c r="N64" s="130">
        <f t="shared" si="4"/>
        <v>0</v>
      </c>
      <c r="O64" s="4"/>
    </row>
    <row r="65" spans="1:15" x14ac:dyDescent="0.2">
      <c r="A65" s="116"/>
      <c r="B65" s="90"/>
      <c r="C65" s="51"/>
      <c r="D65" s="52"/>
      <c r="E65" s="52"/>
      <c r="F65" s="47"/>
      <c r="G65" s="92"/>
      <c r="H65" s="94"/>
      <c r="I65" s="130">
        <f t="shared" si="0"/>
        <v>0</v>
      </c>
      <c r="J65" s="89"/>
      <c r="K65" s="130">
        <f t="shared" si="1"/>
        <v>0</v>
      </c>
      <c r="L65" s="130">
        <f t="shared" si="2"/>
        <v>0</v>
      </c>
      <c r="M65" s="130" t="str">
        <f t="shared" si="3"/>
        <v xml:space="preserve"> </v>
      </c>
      <c r="N65" s="130">
        <f t="shared" si="4"/>
        <v>0</v>
      </c>
      <c r="O65" s="4"/>
    </row>
    <row r="66" spans="1:15" x14ac:dyDescent="0.2">
      <c r="A66" s="116"/>
      <c r="B66" s="90"/>
      <c r="C66" s="51"/>
      <c r="D66" s="52"/>
      <c r="E66" s="52"/>
      <c r="F66" s="47"/>
      <c r="G66" s="92"/>
      <c r="H66" s="94"/>
      <c r="I66" s="130">
        <f t="shared" si="0"/>
        <v>0</v>
      </c>
      <c r="J66" s="89"/>
      <c r="K66" s="130">
        <f t="shared" si="1"/>
        <v>0</v>
      </c>
      <c r="L66" s="130">
        <f t="shared" si="2"/>
        <v>0</v>
      </c>
      <c r="M66" s="130" t="str">
        <f t="shared" si="3"/>
        <v xml:space="preserve"> </v>
      </c>
      <c r="N66" s="130">
        <f t="shared" si="4"/>
        <v>0</v>
      </c>
      <c r="O66" s="4"/>
    </row>
    <row r="67" spans="1:15" x14ac:dyDescent="0.2">
      <c r="A67" s="116"/>
      <c r="B67" s="90"/>
      <c r="C67" s="51"/>
      <c r="D67" s="52"/>
      <c r="E67" s="52"/>
      <c r="F67" s="47"/>
      <c r="G67" s="92"/>
      <c r="H67" s="94"/>
      <c r="I67" s="130">
        <f t="shared" si="0"/>
        <v>0</v>
      </c>
      <c r="J67" s="89"/>
      <c r="K67" s="130">
        <f t="shared" si="1"/>
        <v>0</v>
      </c>
      <c r="L67" s="130">
        <f t="shared" si="2"/>
        <v>0</v>
      </c>
      <c r="M67" s="130" t="str">
        <f t="shared" si="3"/>
        <v xml:space="preserve"> </v>
      </c>
      <c r="N67" s="130">
        <f t="shared" si="4"/>
        <v>0</v>
      </c>
      <c r="O67" s="4"/>
    </row>
    <row r="68" spans="1:15" x14ac:dyDescent="0.2">
      <c r="A68" s="116"/>
      <c r="B68" s="90"/>
      <c r="C68" s="51"/>
      <c r="D68" s="52"/>
      <c r="E68" s="52"/>
      <c r="F68" s="47"/>
      <c r="G68" s="92"/>
      <c r="H68" s="94"/>
      <c r="I68" s="130">
        <f t="shared" si="0"/>
        <v>0</v>
      </c>
      <c r="J68" s="89"/>
      <c r="K68" s="130">
        <f t="shared" si="1"/>
        <v>0</v>
      </c>
      <c r="L68" s="130">
        <f t="shared" si="2"/>
        <v>0</v>
      </c>
      <c r="M68" s="130" t="str">
        <f t="shared" si="3"/>
        <v xml:space="preserve"> </v>
      </c>
      <c r="N68" s="130">
        <f t="shared" si="4"/>
        <v>0</v>
      </c>
      <c r="O68" s="4"/>
    </row>
    <row r="69" spans="1:15" x14ac:dyDescent="0.2">
      <c r="A69" s="116"/>
      <c r="B69" s="90"/>
      <c r="C69" s="51"/>
      <c r="D69" s="52"/>
      <c r="E69" s="52"/>
      <c r="F69" s="47"/>
      <c r="G69" s="92"/>
      <c r="H69" s="94"/>
      <c r="I69" s="130">
        <f t="shared" si="0"/>
        <v>0</v>
      </c>
      <c r="J69" s="89"/>
      <c r="K69" s="130">
        <f t="shared" si="1"/>
        <v>0</v>
      </c>
      <c r="L69" s="130">
        <f t="shared" si="2"/>
        <v>0</v>
      </c>
      <c r="M69" s="130" t="str">
        <f t="shared" si="3"/>
        <v xml:space="preserve"> </v>
      </c>
      <c r="N69" s="130">
        <f t="shared" si="4"/>
        <v>0</v>
      </c>
      <c r="O69" s="4"/>
    </row>
    <row r="70" spans="1:15" x14ac:dyDescent="0.2">
      <c r="A70" s="116"/>
      <c r="B70" s="90"/>
      <c r="C70" s="51"/>
      <c r="D70" s="52"/>
      <c r="E70" s="52"/>
      <c r="F70" s="47"/>
      <c r="G70" s="92"/>
      <c r="H70" s="94"/>
      <c r="I70" s="130">
        <f t="shared" si="0"/>
        <v>0</v>
      </c>
      <c r="J70" s="89"/>
      <c r="K70" s="130">
        <f t="shared" si="1"/>
        <v>0</v>
      </c>
      <c r="L70" s="130">
        <f t="shared" si="2"/>
        <v>0</v>
      </c>
      <c r="M70" s="130" t="str">
        <f t="shared" si="3"/>
        <v xml:space="preserve"> </v>
      </c>
      <c r="N70" s="130">
        <f t="shared" si="4"/>
        <v>0</v>
      </c>
      <c r="O70" s="21"/>
    </row>
    <row r="71" spans="1:15" x14ac:dyDescent="0.2">
      <c r="A71" s="116"/>
      <c r="B71" s="90"/>
      <c r="C71" s="51"/>
      <c r="D71" s="52"/>
      <c r="E71" s="52"/>
      <c r="F71" s="47"/>
      <c r="G71" s="92"/>
      <c r="H71" s="94"/>
      <c r="I71" s="130">
        <f t="shared" si="0"/>
        <v>0</v>
      </c>
      <c r="J71" s="89"/>
      <c r="K71" s="130">
        <f t="shared" si="1"/>
        <v>0</v>
      </c>
      <c r="L71" s="130">
        <f t="shared" si="2"/>
        <v>0</v>
      </c>
      <c r="M71" s="130" t="str">
        <f t="shared" si="3"/>
        <v xml:space="preserve"> </v>
      </c>
      <c r="N71" s="130">
        <f t="shared" si="4"/>
        <v>0</v>
      </c>
      <c r="O71" s="4"/>
    </row>
    <row r="72" spans="1:15" x14ac:dyDescent="0.2">
      <c r="A72" s="116"/>
      <c r="B72" s="90"/>
      <c r="C72" s="51"/>
      <c r="D72" s="52"/>
      <c r="E72" s="52"/>
      <c r="F72" s="47"/>
      <c r="G72" s="92"/>
      <c r="H72" s="94"/>
      <c r="I72" s="130">
        <f t="shared" ref="I72:I100" si="5">IF(E72&gt;0,E72-D72,0)</f>
        <v>0</v>
      </c>
      <c r="J72" s="89"/>
      <c r="K72" s="130">
        <f t="shared" ref="K72:K100" si="6">IF(G72="GUV",K71+I72,K71)</f>
        <v>0</v>
      </c>
      <c r="L72" s="130">
        <f t="shared" ref="L72:L100" si="7">L71+I72</f>
        <v>0</v>
      </c>
      <c r="M72" s="130" t="str">
        <f t="shared" ref="M72:M100" si="8">IF(G72="GUV",I72," ")</f>
        <v xml:space="preserve"> </v>
      </c>
      <c r="N72" s="130">
        <f t="shared" ref="N72:N100" si="9">IF(G72="GUV"," ",I72)</f>
        <v>0</v>
      </c>
      <c r="O72" s="4"/>
    </row>
    <row r="73" spans="1:15" x14ac:dyDescent="0.2">
      <c r="A73" s="116"/>
      <c r="B73" s="90"/>
      <c r="C73" s="91"/>
      <c r="D73" s="1"/>
      <c r="E73" s="1"/>
      <c r="F73" s="47"/>
      <c r="G73" s="92"/>
      <c r="H73" s="94"/>
      <c r="I73" s="130">
        <f t="shared" si="5"/>
        <v>0</v>
      </c>
      <c r="J73" s="89"/>
      <c r="K73" s="130">
        <f t="shared" si="6"/>
        <v>0</v>
      </c>
      <c r="L73" s="130">
        <f t="shared" si="7"/>
        <v>0</v>
      </c>
      <c r="M73" s="130" t="str">
        <f t="shared" si="8"/>
        <v xml:space="preserve"> </v>
      </c>
      <c r="N73" s="130">
        <f t="shared" si="9"/>
        <v>0</v>
      </c>
      <c r="O73" s="4"/>
    </row>
    <row r="74" spans="1:15" x14ac:dyDescent="0.2">
      <c r="A74" s="116"/>
      <c r="B74" s="90"/>
      <c r="C74" s="91"/>
      <c r="D74" s="1"/>
      <c r="E74" s="1"/>
      <c r="F74" s="47"/>
      <c r="G74" s="92"/>
      <c r="H74" s="94"/>
      <c r="I74" s="130">
        <f t="shared" si="5"/>
        <v>0</v>
      </c>
      <c r="J74" s="89"/>
      <c r="K74" s="130">
        <f t="shared" si="6"/>
        <v>0</v>
      </c>
      <c r="L74" s="130">
        <f t="shared" si="7"/>
        <v>0</v>
      </c>
      <c r="M74" s="130" t="str">
        <f t="shared" si="8"/>
        <v xml:space="preserve"> </v>
      </c>
      <c r="N74" s="130">
        <f t="shared" si="9"/>
        <v>0</v>
      </c>
      <c r="O74" s="4"/>
    </row>
    <row r="75" spans="1:15" x14ac:dyDescent="0.2">
      <c r="A75" s="116"/>
      <c r="B75" s="90"/>
      <c r="C75" s="91"/>
      <c r="D75" s="1"/>
      <c r="E75" s="1"/>
      <c r="F75" s="47"/>
      <c r="G75" s="92"/>
      <c r="H75" s="94"/>
      <c r="I75" s="130">
        <f t="shared" si="5"/>
        <v>0</v>
      </c>
      <c r="J75" s="89"/>
      <c r="K75" s="130">
        <f t="shared" si="6"/>
        <v>0</v>
      </c>
      <c r="L75" s="130">
        <f t="shared" si="7"/>
        <v>0</v>
      </c>
      <c r="M75" s="130" t="str">
        <f t="shared" si="8"/>
        <v xml:space="preserve"> </v>
      </c>
      <c r="N75" s="130">
        <f t="shared" si="9"/>
        <v>0</v>
      </c>
      <c r="O75" s="4"/>
    </row>
    <row r="76" spans="1:15" x14ac:dyDescent="0.2">
      <c r="A76" s="116"/>
      <c r="B76" s="90"/>
      <c r="C76" s="91"/>
      <c r="D76" s="1"/>
      <c r="E76" s="1"/>
      <c r="F76" s="47"/>
      <c r="G76" s="92"/>
      <c r="H76" s="94"/>
      <c r="I76" s="130">
        <f t="shared" si="5"/>
        <v>0</v>
      </c>
      <c r="J76" s="89"/>
      <c r="K76" s="130">
        <f t="shared" si="6"/>
        <v>0</v>
      </c>
      <c r="L76" s="130">
        <f t="shared" si="7"/>
        <v>0</v>
      </c>
      <c r="M76" s="130" t="str">
        <f t="shared" si="8"/>
        <v xml:space="preserve"> </v>
      </c>
      <c r="N76" s="130">
        <f t="shared" si="9"/>
        <v>0</v>
      </c>
      <c r="O76" s="4"/>
    </row>
    <row r="77" spans="1:15" x14ac:dyDescent="0.2">
      <c r="A77" s="116"/>
      <c r="B77" s="90"/>
      <c r="C77" s="91"/>
      <c r="D77" s="1"/>
      <c r="E77" s="1"/>
      <c r="F77" s="47"/>
      <c r="G77" s="92"/>
      <c r="H77" s="94"/>
      <c r="I77" s="130">
        <f t="shared" si="5"/>
        <v>0</v>
      </c>
      <c r="J77" s="89"/>
      <c r="K77" s="130">
        <f t="shared" si="6"/>
        <v>0</v>
      </c>
      <c r="L77" s="130">
        <f t="shared" si="7"/>
        <v>0</v>
      </c>
      <c r="M77" s="130" t="str">
        <f t="shared" si="8"/>
        <v xml:space="preserve"> </v>
      </c>
      <c r="N77" s="130">
        <f t="shared" si="9"/>
        <v>0</v>
      </c>
      <c r="O77" s="21"/>
    </row>
    <row r="78" spans="1:15" x14ac:dyDescent="0.2">
      <c r="A78" s="116"/>
      <c r="B78" s="90"/>
      <c r="C78" s="91"/>
      <c r="D78" s="1"/>
      <c r="E78" s="1"/>
      <c r="F78" s="47"/>
      <c r="G78" s="92"/>
      <c r="H78" s="94"/>
      <c r="I78" s="130">
        <f t="shared" si="5"/>
        <v>0</v>
      </c>
      <c r="J78" s="89"/>
      <c r="K78" s="130">
        <f t="shared" si="6"/>
        <v>0</v>
      </c>
      <c r="L78" s="130">
        <f t="shared" si="7"/>
        <v>0</v>
      </c>
      <c r="M78" s="130" t="str">
        <f t="shared" si="8"/>
        <v xml:space="preserve"> </v>
      </c>
      <c r="N78" s="130">
        <f t="shared" si="9"/>
        <v>0</v>
      </c>
      <c r="O78" s="4"/>
    </row>
    <row r="79" spans="1:15" x14ac:dyDescent="0.2">
      <c r="A79" s="116"/>
      <c r="B79" s="90"/>
      <c r="C79" s="91"/>
      <c r="D79" s="1"/>
      <c r="E79" s="1"/>
      <c r="F79" s="47"/>
      <c r="G79" s="92"/>
      <c r="H79" s="94"/>
      <c r="I79" s="130">
        <f t="shared" si="5"/>
        <v>0</v>
      </c>
      <c r="J79" s="89"/>
      <c r="K79" s="130">
        <f t="shared" si="6"/>
        <v>0</v>
      </c>
      <c r="L79" s="130">
        <f t="shared" si="7"/>
        <v>0</v>
      </c>
      <c r="M79" s="130" t="str">
        <f t="shared" si="8"/>
        <v xml:space="preserve"> </v>
      </c>
      <c r="N79" s="130">
        <f t="shared" si="9"/>
        <v>0</v>
      </c>
      <c r="O79" s="4"/>
    </row>
    <row r="80" spans="1:15" x14ac:dyDescent="0.2">
      <c r="A80" s="116"/>
      <c r="B80" s="90"/>
      <c r="C80" s="91"/>
      <c r="D80" s="1"/>
      <c r="E80" s="1"/>
      <c r="F80" s="47"/>
      <c r="G80" s="92"/>
      <c r="H80" s="94"/>
      <c r="I80" s="130">
        <f t="shared" si="5"/>
        <v>0</v>
      </c>
      <c r="J80" s="89"/>
      <c r="K80" s="130">
        <f t="shared" si="6"/>
        <v>0</v>
      </c>
      <c r="L80" s="130">
        <f t="shared" si="7"/>
        <v>0</v>
      </c>
      <c r="M80" s="130" t="str">
        <f t="shared" si="8"/>
        <v xml:space="preserve"> </v>
      </c>
      <c r="N80" s="130">
        <f t="shared" si="9"/>
        <v>0</v>
      </c>
      <c r="O80" s="4"/>
    </row>
    <row r="81" spans="1:15" x14ac:dyDescent="0.2">
      <c r="A81" s="116"/>
      <c r="B81" s="90"/>
      <c r="C81" s="91"/>
      <c r="D81" s="1"/>
      <c r="E81" s="1"/>
      <c r="F81" s="47"/>
      <c r="G81" s="92"/>
      <c r="H81" s="94"/>
      <c r="I81" s="130">
        <f t="shared" si="5"/>
        <v>0</v>
      </c>
      <c r="J81" s="89"/>
      <c r="K81" s="130">
        <f t="shared" si="6"/>
        <v>0</v>
      </c>
      <c r="L81" s="130">
        <f t="shared" si="7"/>
        <v>0</v>
      </c>
      <c r="M81" s="130" t="str">
        <f t="shared" si="8"/>
        <v xml:space="preserve"> </v>
      </c>
      <c r="N81" s="130">
        <f t="shared" si="9"/>
        <v>0</v>
      </c>
      <c r="O81" s="4"/>
    </row>
    <row r="82" spans="1:15" x14ac:dyDescent="0.2">
      <c r="A82" s="116"/>
      <c r="B82" s="90"/>
      <c r="C82" s="91"/>
      <c r="D82" s="1"/>
      <c r="E82" s="1"/>
      <c r="F82" s="47"/>
      <c r="G82" s="92"/>
      <c r="H82" s="94"/>
      <c r="I82" s="130">
        <f t="shared" si="5"/>
        <v>0</v>
      </c>
      <c r="J82" s="89"/>
      <c r="K82" s="130">
        <f t="shared" si="6"/>
        <v>0</v>
      </c>
      <c r="L82" s="130">
        <f t="shared" si="7"/>
        <v>0</v>
      </c>
      <c r="M82" s="130" t="str">
        <f t="shared" si="8"/>
        <v xml:space="preserve"> </v>
      </c>
      <c r="N82" s="130">
        <f t="shared" si="9"/>
        <v>0</v>
      </c>
      <c r="O82" s="4"/>
    </row>
    <row r="83" spans="1:15" x14ac:dyDescent="0.2">
      <c r="A83" s="116"/>
      <c r="B83" s="90"/>
      <c r="C83" s="91"/>
      <c r="D83" s="1"/>
      <c r="E83" s="1"/>
      <c r="F83" s="47"/>
      <c r="G83" s="92"/>
      <c r="H83" s="94"/>
      <c r="I83" s="130">
        <f t="shared" si="5"/>
        <v>0</v>
      </c>
      <c r="J83" s="89"/>
      <c r="K83" s="130">
        <f t="shared" si="6"/>
        <v>0</v>
      </c>
      <c r="L83" s="130">
        <f t="shared" si="7"/>
        <v>0</v>
      </c>
      <c r="M83" s="130" t="str">
        <f t="shared" si="8"/>
        <v xml:space="preserve"> </v>
      </c>
      <c r="N83" s="130">
        <f t="shared" si="9"/>
        <v>0</v>
      </c>
      <c r="O83" s="4"/>
    </row>
    <row r="84" spans="1:15" x14ac:dyDescent="0.2">
      <c r="A84" s="116"/>
      <c r="B84" s="90"/>
      <c r="C84" s="91"/>
      <c r="D84" s="1"/>
      <c r="E84" s="1"/>
      <c r="F84" s="47"/>
      <c r="G84" s="92"/>
      <c r="H84" s="94"/>
      <c r="I84" s="130">
        <f t="shared" si="5"/>
        <v>0</v>
      </c>
      <c r="J84" s="89"/>
      <c r="K84" s="130">
        <f t="shared" si="6"/>
        <v>0</v>
      </c>
      <c r="L84" s="130">
        <f t="shared" si="7"/>
        <v>0</v>
      </c>
      <c r="M84" s="130" t="str">
        <f t="shared" si="8"/>
        <v xml:space="preserve"> </v>
      </c>
      <c r="N84" s="130">
        <f t="shared" si="9"/>
        <v>0</v>
      </c>
      <c r="O84" s="4"/>
    </row>
    <row r="85" spans="1:15" x14ac:dyDescent="0.2">
      <c r="A85" s="116"/>
      <c r="B85" s="90"/>
      <c r="C85" s="91"/>
      <c r="D85" s="1"/>
      <c r="E85" s="1"/>
      <c r="F85" s="47"/>
      <c r="G85" s="92"/>
      <c r="H85" s="94"/>
      <c r="I85" s="130">
        <f t="shared" si="5"/>
        <v>0</v>
      </c>
      <c r="J85" s="89"/>
      <c r="K85" s="130">
        <f t="shared" si="6"/>
        <v>0</v>
      </c>
      <c r="L85" s="130">
        <f t="shared" si="7"/>
        <v>0</v>
      </c>
      <c r="M85" s="130" t="str">
        <f t="shared" si="8"/>
        <v xml:space="preserve"> </v>
      </c>
      <c r="N85" s="130">
        <f t="shared" si="9"/>
        <v>0</v>
      </c>
      <c r="O85" s="4"/>
    </row>
    <row r="86" spans="1:15" x14ac:dyDescent="0.2">
      <c r="A86" s="116"/>
      <c r="B86" s="90"/>
      <c r="C86" s="91"/>
      <c r="D86" s="1"/>
      <c r="E86" s="1"/>
      <c r="F86" s="47"/>
      <c r="G86" s="92"/>
      <c r="H86" s="94"/>
      <c r="I86" s="130">
        <f t="shared" si="5"/>
        <v>0</v>
      </c>
      <c r="J86" s="89"/>
      <c r="K86" s="130">
        <f t="shared" si="6"/>
        <v>0</v>
      </c>
      <c r="L86" s="130">
        <f t="shared" si="7"/>
        <v>0</v>
      </c>
      <c r="M86" s="130" t="str">
        <f t="shared" si="8"/>
        <v xml:space="preserve"> </v>
      </c>
      <c r="N86" s="130">
        <f t="shared" si="9"/>
        <v>0</v>
      </c>
      <c r="O86" s="4"/>
    </row>
    <row r="87" spans="1:15" x14ac:dyDescent="0.2">
      <c r="A87" s="116"/>
      <c r="B87" s="90"/>
      <c r="C87" s="91"/>
      <c r="D87" s="1"/>
      <c r="E87" s="1"/>
      <c r="F87" s="47"/>
      <c r="G87" s="92"/>
      <c r="H87" s="94"/>
      <c r="I87" s="130">
        <f t="shared" si="5"/>
        <v>0</v>
      </c>
      <c r="J87" s="89"/>
      <c r="K87" s="130">
        <f t="shared" si="6"/>
        <v>0</v>
      </c>
      <c r="L87" s="130">
        <f t="shared" si="7"/>
        <v>0</v>
      </c>
      <c r="M87" s="130" t="str">
        <f t="shared" si="8"/>
        <v xml:space="preserve"> </v>
      </c>
      <c r="N87" s="130">
        <f t="shared" si="9"/>
        <v>0</v>
      </c>
      <c r="O87" s="21"/>
    </row>
    <row r="88" spans="1:15" x14ac:dyDescent="0.2">
      <c r="A88" s="116"/>
      <c r="B88" s="90"/>
      <c r="C88" s="91"/>
      <c r="D88" s="1"/>
      <c r="E88" s="1"/>
      <c r="F88" s="47"/>
      <c r="G88" s="92"/>
      <c r="H88" s="94"/>
      <c r="I88" s="130">
        <f t="shared" si="5"/>
        <v>0</v>
      </c>
      <c r="J88" s="89"/>
      <c r="K88" s="130">
        <f t="shared" si="6"/>
        <v>0</v>
      </c>
      <c r="L88" s="130">
        <f t="shared" si="7"/>
        <v>0</v>
      </c>
      <c r="M88" s="130" t="str">
        <f t="shared" si="8"/>
        <v xml:space="preserve"> </v>
      </c>
      <c r="N88" s="130">
        <f t="shared" si="9"/>
        <v>0</v>
      </c>
      <c r="O88" s="4"/>
    </row>
    <row r="89" spans="1:15" x14ac:dyDescent="0.2">
      <c r="A89" s="116"/>
      <c r="B89" s="90"/>
      <c r="C89" s="91"/>
      <c r="D89" s="1"/>
      <c r="E89" s="1"/>
      <c r="F89" s="47"/>
      <c r="G89" s="92"/>
      <c r="H89" s="94"/>
      <c r="I89" s="130">
        <f t="shared" si="5"/>
        <v>0</v>
      </c>
      <c r="J89" s="89"/>
      <c r="K89" s="130">
        <f t="shared" si="6"/>
        <v>0</v>
      </c>
      <c r="L89" s="130">
        <f t="shared" si="7"/>
        <v>0</v>
      </c>
      <c r="M89" s="130" t="str">
        <f t="shared" si="8"/>
        <v xml:space="preserve"> </v>
      </c>
      <c r="N89" s="130">
        <f t="shared" si="9"/>
        <v>0</v>
      </c>
      <c r="O89" s="4"/>
    </row>
    <row r="90" spans="1:15" x14ac:dyDescent="0.2">
      <c r="A90" s="116"/>
      <c r="B90" s="90"/>
      <c r="C90" s="91"/>
      <c r="D90" s="1"/>
      <c r="E90" s="1"/>
      <c r="F90" s="47"/>
      <c r="G90" s="92"/>
      <c r="H90" s="94"/>
      <c r="I90" s="130">
        <f t="shared" si="5"/>
        <v>0</v>
      </c>
      <c r="J90" s="89"/>
      <c r="K90" s="130">
        <f t="shared" si="6"/>
        <v>0</v>
      </c>
      <c r="L90" s="130">
        <f t="shared" si="7"/>
        <v>0</v>
      </c>
      <c r="M90" s="130" t="str">
        <f t="shared" si="8"/>
        <v xml:space="preserve"> </v>
      </c>
      <c r="N90" s="130">
        <f t="shared" si="9"/>
        <v>0</v>
      </c>
      <c r="O90" s="4"/>
    </row>
    <row r="91" spans="1:15" x14ac:dyDescent="0.2">
      <c r="A91" s="116"/>
      <c r="B91" s="90"/>
      <c r="C91" s="91"/>
      <c r="D91" s="1"/>
      <c r="E91" s="1"/>
      <c r="F91" s="47"/>
      <c r="G91" s="92"/>
      <c r="H91" s="94"/>
      <c r="I91" s="130">
        <f t="shared" si="5"/>
        <v>0</v>
      </c>
      <c r="J91" s="89"/>
      <c r="K91" s="130">
        <f t="shared" si="6"/>
        <v>0</v>
      </c>
      <c r="L91" s="130">
        <f t="shared" si="7"/>
        <v>0</v>
      </c>
      <c r="M91" s="130" t="str">
        <f t="shared" si="8"/>
        <v xml:space="preserve"> </v>
      </c>
      <c r="N91" s="130">
        <f t="shared" si="9"/>
        <v>0</v>
      </c>
      <c r="O91" s="4"/>
    </row>
    <row r="92" spans="1:15" x14ac:dyDescent="0.2">
      <c r="A92" s="116"/>
      <c r="B92" s="90"/>
      <c r="C92" s="91"/>
      <c r="D92" s="1"/>
      <c r="E92" s="1"/>
      <c r="F92" s="47"/>
      <c r="G92" s="92"/>
      <c r="H92" s="94"/>
      <c r="I92" s="130">
        <f t="shared" si="5"/>
        <v>0</v>
      </c>
      <c r="J92" s="89"/>
      <c r="K92" s="130">
        <f t="shared" si="6"/>
        <v>0</v>
      </c>
      <c r="L92" s="130">
        <f t="shared" si="7"/>
        <v>0</v>
      </c>
      <c r="M92" s="130" t="str">
        <f t="shared" si="8"/>
        <v xml:space="preserve"> </v>
      </c>
      <c r="N92" s="130">
        <f t="shared" si="9"/>
        <v>0</v>
      </c>
      <c r="O92" s="4"/>
    </row>
    <row r="93" spans="1:15" x14ac:dyDescent="0.2">
      <c r="A93" s="116"/>
      <c r="B93" s="90"/>
      <c r="C93" s="91"/>
      <c r="D93" s="1"/>
      <c r="E93" s="1"/>
      <c r="F93" s="47"/>
      <c r="G93" s="92"/>
      <c r="H93" s="94"/>
      <c r="I93" s="130">
        <f t="shared" si="5"/>
        <v>0</v>
      </c>
      <c r="J93" s="89"/>
      <c r="K93" s="130">
        <f t="shared" si="6"/>
        <v>0</v>
      </c>
      <c r="L93" s="130">
        <f t="shared" si="7"/>
        <v>0</v>
      </c>
      <c r="M93" s="130" t="str">
        <f t="shared" si="8"/>
        <v xml:space="preserve"> </v>
      </c>
      <c r="N93" s="130">
        <f t="shared" si="9"/>
        <v>0</v>
      </c>
      <c r="O93" s="4"/>
    </row>
    <row r="94" spans="1:15" x14ac:dyDescent="0.2">
      <c r="A94" s="116"/>
      <c r="B94" s="90"/>
      <c r="C94" s="91"/>
      <c r="D94" s="1"/>
      <c r="E94" s="1"/>
      <c r="F94" s="47"/>
      <c r="G94" s="92"/>
      <c r="H94" s="94"/>
      <c r="I94" s="130">
        <f t="shared" si="5"/>
        <v>0</v>
      </c>
      <c r="J94" s="89"/>
      <c r="K94" s="130">
        <f t="shared" si="6"/>
        <v>0</v>
      </c>
      <c r="L94" s="130">
        <f t="shared" si="7"/>
        <v>0</v>
      </c>
      <c r="M94" s="130" t="str">
        <f t="shared" si="8"/>
        <v xml:space="preserve"> </v>
      </c>
      <c r="N94" s="130">
        <f t="shared" si="9"/>
        <v>0</v>
      </c>
      <c r="O94" s="21"/>
    </row>
    <row r="95" spans="1:15" x14ac:dyDescent="0.2">
      <c r="A95" s="116"/>
      <c r="B95" s="90"/>
      <c r="C95" s="91"/>
      <c r="D95" s="1"/>
      <c r="E95" s="1"/>
      <c r="F95" s="47"/>
      <c r="G95" s="92"/>
      <c r="H95" s="94"/>
      <c r="I95" s="130">
        <f t="shared" si="5"/>
        <v>0</v>
      </c>
      <c r="J95" s="89"/>
      <c r="K95" s="130">
        <f t="shared" si="6"/>
        <v>0</v>
      </c>
      <c r="L95" s="130">
        <f t="shared" si="7"/>
        <v>0</v>
      </c>
      <c r="M95" s="130" t="str">
        <f t="shared" si="8"/>
        <v xml:space="preserve"> </v>
      </c>
      <c r="N95" s="130">
        <f t="shared" si="9"/>
        <v>0</v>
      </c>
      <c r="O95" s="4"/>
    </row>
    <row r="96" spans="1:15" x14ac:dyDescent="0.2">
      <c r="A96" s="116"/>
      <c r="B96" s="90"/>
      <c r="C96" s="91"/>
      <c r="D96" s="1"/>
      <c r="E96" s="1"/>
      <c r="F96" s="47"/>
      <c r="G96" s="92"/>
      <c r="H96" s="94"/>
      <c r="I96" s="130">
        <f t="shared" si="5"/>
        <v>0</v>
      </c>
      <c r="J96" s="89"/>
      <c r="K96" s="130">
        <f t="shared" si="6"/>
        <v>0</v>
      </c>
      <c r="L96" s="130">
        <f t="shared" si="7"/>
        <v>0</v>
      </c>
      <c r="M96" s="130" t="str">
        <f t="shared" si="8"/>
        <v xml:space="preserve"> </v>
      </c>
      <c r="N96" s="130">
        <f t="shared" si="9"/>
        <v>0</v>
      </c>
      <c r="O96" s="4"/>
    </row>
    <row r="97" spans="1:18" x14ac:dyDescent="0.2">
      <c r="A97" s="116"/>
      <c r="B97" s="90"/>
      <c r="C97" s="91"/>
      <c r="D97" s="1"/>
      <c r="E97" s="1"/>
      <c r="F97" s="47"/>
      <c r="G97" s="92"/>
      <c r="H97" s="94"/>
      <c r="I97" s="130">
        <f t="shared" si="5"/>
        <v>0</v>
      </c>
      <c r="J97" s="89"/>
      <c r="K97" s="130">
        <f t="shared" si="6"/>
        <v>0</v>
      </c>
      <c r="L97" s="130">
        <f t="shared" si="7"/>
        <v>0</v>
      </c>
      <c r="M97" s="130" t="str">
        <f t="shared" si="8"/>
        <v xml:space="preserve"> </v>
      </c>
      <c r="N97" s="130">
        <f t="shared" si="9"/>
        <v>0</v>
      </c>
      <c r="O97" s="4"/>
    </row>
    <row r="98" spans="1:18" x14ac:dyDescent="0.2">
      <c r="A98" s="116"/>
      <c r="B98" s="90"/>
      <c r="C98" s="91"/>
      <c r="D98" s="1"/>
      <c r="E98" s="1"/>
      <c r="F98" s="47"/>
      <c r="G98" s="92"/>
      <c r="H98" s="94"/>
      <c r="I98" s="130">
        <f t="shared" si="5"/>
        <v>0</v>
      </c>
      <c r="J98" s="89"/>
      <c r="K98" s="130">
        <f t="shared" si="6"/>
        <v>0</v>
      </c>
      <c r="L98" s="130">
        <f t="shared" si="7"/>
        <v>0</v>
      </c>
      <c r="M98" s="130" t="str">
        <f t="shared" si="8"/>
        <v xml:space="preserve"> </v>
      </c>
      <c r="N98" s="130">
        <f t="shared" si="9"/>
        <v>0</v>
      </c>
      <c r="O98" s="4"/>
    </row>
    <row r="99" spans="1:18" x14ac:dyDescent="0.2">
      <c r="A99" s="116"/>
      <c r="B99" s="90"/>
      <c r="C99" s="91"/>
      <c r="D99" s="1"/>
      <c r="E99" s="1"/>
      <c r="F99" s="47"/>
      <c r="G99" s="92"/>
      <c r="H99" s="94"/>
      <c r="I99" s="130">
        <f t="shared" si="5"/>
        <v>0</v>
      </c>
      <c r="J99" s="89"/>
      <c r="K99" s="130">
        <f t="shared" si="6"/>
        <v>0</v>
      </c>
      <c r="L99" s="130">
        <f t="shared" si="7"/>
        <v>0</v>
      </c>
      <c r="M99" s="130" t="str">
        <f t="shared" si="8"/>
        <v xml:space="preserve"> </v>
      </c>
      <c r="N99" s="130">
        <f t="shared" si="9"/>
        <v>0</v>
      </c>
      <c r="O99" s="4"/>
    </row>
    <row r="100" spans="1:18" x14ac:dyDescent="0.2">
      <c r="A100" s="116"/>
      <c r="B100" s="90"/>
      <c r="C100" s="91"/>
      <c r="D100" s="1"/>
      <c r="E100" s="1"/>
      <c r="F100" s="47"/>
      <c r="G100" s="92"/>
      <c r="H100" s="94"/>
      <c r="I100" s="130">
        <f t="shared" si="5"/>
        <v>0</v>
      </c>
      <c r="J100" s="89"/>
      <c r="K100" s="130">
        <f t="shared" si="6"/>
        <v>0</v>
      </c>
      <c r="L100" s="130">
        <f t="shared" si="7"/>
        <v>0</v>
      </c>
      <c r="M100" s="130" t="str">
        <f t="shared" si="8"/>
        <v xml:space="preserve"> </v>
      </c>
      <c r="N100" s="130">
        <f t="shared" si="9"/>
        <v>0</v>
      </c>
      <c r="O100" s="4"/>
    </row>
    <row r="101" spans="1:18" x14ac:dyDescent="0.2">
      <c r="K101" s="130">
        <f>MAX(K6:K100)</f>
        <v>0</v>
      </c>
      <c r="L101" s="130">
        <f>MAX(L6:L100)</f>
        <v>0</v>
      </c>
      <c r="M101" s="130">
        <f>SUM(M7:M100)</f>
        <v>0</v>
      </c>
      <c r="N101" s="130">
        <f>SUM(N7:N100)</f>
        <v>0</v>
      </c>
      <c r="O101" s="4"/>
    </row>
    <row r="102" spans="1:18" x14ac:dyDescent="0.2">
      <c r="D102" s="16"/>
      <c r="M102" s="75"/>
      <c r="N102" s="3"/>
      <c r="O102" s="4"/>
    </row>
    <row r="103" spans="1:18" x14ac:dyDescent="0.2">
      <c r="D103" s="16"/>
      <c r="M103" s="75"/>
      <c r="N103" s="3"/>
      <c r="O103" s="4"/>
    </row>
    <row r="104" spans="1:18" x14ac:dyDescent="0.2">
      <c r="I104" s="5"/>
      <c r="K104" s="5"/>
      <c r="M104" s="75"/>
      <c r="N104" s="3"/>
      <c r="O104" s="4"/>
    </row>
    <row r="105" spans="1:18" x14ac:dyDescent="0.2">
      <c r="M105" s="75"/>
      <c r="N105" s="3"/>
      <c r="O105" s="4"/>
    </row>
    <row r="106" spans="1:18" x14ac:dyDescent="0.2">
      <c r="I106" s="18"/>
      <c r="K106" s="18"/>
      <c r="M106" s="75"/>
      <c r="N106" s="3"/>
      <c r="O106" s="4"/>
      <c r="P106" s="16"/>
      <c r="R106" s="16"/>
    </row>
    <row r="107" spans="1:18" x14ac:dyDescent="0.2">
      <c r="I107" s="19"/>
      <c r="K107" s="19"/>
      <c r="M107" s="75"/>
      <c r="N107" s="3"/>
      <c r="O107" s="4"/>
      <c r="P107" s="16"/>
    </row>
    <row r="108" spans="1:18" x14ac:dyDescent="0.2">
      <c r="D108" s="16"/>
      <c r="E108" s="16"/>
      <c r="G108" s="17"/>
      <c r="H108" s="17"/>
      <c r="I108" s="20"/>
      <c r="J108" s="17"/>
      <c r="K108" s="20"/>
      <c r="M108" s="75"/>
      <c r="N108" s="3"/>
      <c r="O108" s="4"/>
    </row>
    <row r="109" spans="1:18" x14ac:dyDescent="0.2">
      <c r="D109" s="16"/>
      <c r="E109" s="16"/>
      <c r="G109" s="17"/>
      <c r="H109" s="17"/>
      <c r="I109" s="18"/>
      <c r="J109" s="17"/>
      <c r="K109" s="18"/>
      <c r="M109" s="75"/>
      <c r="N109" s="3"/>
      <c r="O109" s="4"/>
    </row>
    <row r="110" spans="1:18" x14ac:dyDescent="0.2">
      <c r="D110" s="16"/>
      <c r="E110" s="16"/>
      <c r="G110" s="17"/>
      <c r="H110" s="17"/>
      <c r="I110" s="16"/>
      <c r="J110" s="17"/>
      <c r="K110" s="16"/>
      <c r="M110" s="75"/>
      <c r="N110" s="3"/>
      <c r="O110" s="4"/>
    </row>
    <row r="111" spans="1:18" x14ac:dyDescent="0.2">
      <c r="D111" s="16"/>
      <c r="E111" s="16"/>
      <c r="G111" s="17"/>
      <c r="H111" s="17"/>
      <c r="I111" s="16"/>
      <c r="J111" s="17"/>
      <c r="K111" s="16"/>
      <c r="M111" s="75"/>
      <c r="N111" s="3"/>
      <c r="O111" s="4"/>
    </row>
    <row r="112" spans="1:18" x14ac:dyDescent="0.2">
      <c r="D112" s="16"/>
      <c r="E112" s="16"/>
      <c r="G112" s="17"/>
      <c r="H112" s="17"/>
      <c r="I112" s="16"/>
      <c r="J112" s="17"/>
      <c r="K112" s="16"/>
      <c r="M112" s="75"/>
      <c r="N112" s="3"/>
      <c r="O112" s="4"/>
    </row>
    <row r="113" spans="4:15" x14ac:dyDescent="0.2">
      <c r="D113" s="16"/>
      <c r="E113" s="16"/>
      <c r="G113" s="17"/>
      <c r="H113" s="17"/>
      <c r="I113" s="16"/>
      <c r="J113" s="17"/>
      <c r="K113" s="16"/>
      <c r="M113" s="75"/>
      <c r="N113" s="3"/>
      <c r="O113" s="4"/>
    </row>
    <row r="114" spans="4:15" x14ac:dyDescent="0.2">
      <c r="D114" s="16"/>
      <c r="E114" s="16"/>
      <c r="G114" s="17"/>
      <c r="H114" s="17"/>
      <c r="I114" s="16"/>
      <c r="J114" s="17"/>
      <c r="K114" s="16"/>
      <c r="M114" s="75"/>
      <c r="N114" s="3"/>
      <c r="O114" s="4"/>
    </row>
    <row r="115" spans="4:15" x14ac:dyDescent="0.2">
      <c r="D115" s="16"/>
      <c r="E115" s="16"/>
      <c r="G115" s="17"/>
      <c r="H115" s="17"/>
      <c r="I115" s="16"/>
      <c r="J115" s="17"/>
      <c r="K115" s="16"/>
      <c r="M115" s="75"/>
      <c r="N115" s="3"/>
      <c r="O115" s="4"/>
    </row>
    <row r="116" spans="4:15" x14ac:dyDescent="0.2">
      <c r="D116" s="16"/>
      <c r="E116" s="16"/>
      <c r="G116" s="17"/>
      <c r="H116" s="17"/>
      <c r="I116" s="16"/>
      <c r="J116" s="17"/>
      <c r="K116" s="16"/>
      <c r="M116" s="75"/>
      <c r="N116" s="3"/>
      <c r="O116" s="4"/>
    </row>
    <row r="117" spans="4:15" x14ac:dyDescent="0.2">
      <c r="D117" s="16"/>
      <c r="E117" s="16"/>
      <c r="G117" s="17"/>
      <c r="H117" s="17"/>
      <c r="I117" s="16"/>
      <c r="J117" s="17"/>
      <c r="K117" s="16"/>
      <c r="M117" s="74"/>
      <c r="N117" s="75"/>
    </row>
    <row r="118" spans="4:15" x14ac:dyDescent="0.2">
      <c r="D118" s="16"/>
      <c r="E118" s="16"/>
      <c r="G118" s="17"/>
      <c r="H118" s="17"/>
      <c r="I118" s="16"/>
      <c r="J118" s="17"/>
      <c r="K118" s="16"/>
      <c r="M118" s="74"/>
      <c r="N118" s="75"/>
    </row>
    <row r="119" spans="4:15" x14ac:dyDescent="0.2">
      <c r="D119" s="16"/>
      <c r="E119" s="16"/>
      <c r="G119" s="17"/>
      <c r="H119" s="17"/>
      <c r="I119" s="16"/>
      <c r="J119" s="17"/>
      <c r="K119" s="16"/>
      <c r="M119" s="74"/>
      <c r="N119" s="75"/>
    </row>
    <row r="120" spans="4:15" x14ac:dyDescent="0.2">
      <c r="D120" s="16"/>
      <c r="E120" s="16"/>
      <c r="G120" s="17"/>
      <c r="H120" s="17"/>
      <c r="I120" s="16"/>
      <c r="J120" s="17"/>
      <c r="K120" s="16"/>
      <c r="M120" s="74"/>
      <c r="N120" s="75"/>
    </row>
    <row r="121" spans="4:15" x14ac:dyDescent="0.2">
      <c r="D121" s="16"/>
      <c r="E121" s="16"/>
      <c r="G121" s="17"/>
      <c r="H121" s="17"/>
      <c r="I121" s="16"/>
      <c r="J121" s="17"/>
      <c r="K121" s="16"/>
      <c r="M121" s="74"/>
      <c r="N121" s="75"/>
    </row>
    <row r="122" spans="4:15" x14ac:dyDescent="0.2">
      <c r="D122" s="16"/>
      <c r="E122" s="16"/>
      <c r="G122" s="17"/>
      <c r="H122" s="17"/>
      <c r="I122" s="16"/>
      <c r="J122" s="17"/>
      <c r="K122" s="16"/>
      <c r="M122" s="74"/>
      <c r="N122" s="75"/>
    </row>
    <row r="123" spans="4:15" x14ac:dyDescent="0.2">
      <c r="D123" s="16"/>
      <c r="E123" s="16"/>
      <c r="G123" s="17"/>
      <c r="H123" s="17"/>
      <c r="I123" s="16"/>
      <c r="J123" s="17"/>
      <c r="K123" s="16"/>
      <c r="M123" s="74"/>
      <c r="N123" s="75"/>
    </row>
    <row r="124" spans="4:15" x14ac:dyDescent="0.2">
      <c r="D124" s="16"/>
      <c r="E124" s="16"/>
      <c r="G124" s="17"/>
      <c r="H124" s="17"/>
      <c r="I124" s="16"/>
      <c r="J124" s="17"/>
      <c r="K124" s="16"/>
      <c r="M124" s="74"/>
      <c r="N124" s="75"/>
    </row>
    <row r="125" spans="4:15" x14ac:dyDescent="0.2">
      <c r="D125" s="16"/>
      <c r="E125" s="16"/>
      <c r="G125" s="17"/>
      <c r="H125" s="17"/>
      <c r="I125" s="16"/>
      <c r="J125" s="17"/>
      <c r="K125" s="16"/>
      <c r="M125" s="74"/>
      <c r="N125" s="75"/>
    </row>
    <row r="126" spans="4:15" x14ac:dyDescent="0.2">
      <c r="D126" s="16"/>
      <c r="E126" s="16"/>
      <c r="G126" s="17"/>
      <c r="H126" s="17"/>
      <c r="I126" s="16"/>
      <c r="J126" s="17"/>
      <c r="K126" s="16"/>
      <c r="M126" s="74"/>
      <c r="N126" s="75"/>
    </row>
    <row r="127" spans="4:15" x14ac:dyDescent="0.2">
      <c r="D127" s="16"/>
      <c r="E127" s="16"/>
      <c r="G127" s="17"/>
      <c r="H127" s="17"/>
      <c r="I127" s="16"/>
      <c r="J127" s="17"/>
      <c r="K127" s="16"/>
      <c r="M127" s="74"/>
      <c r="N127" s="75"/>
    </row>
    <row r="128" spans="4:15" x14ac:dyDescent="0.2">
      <c r="D128" s="16"/>
      <c r="E128" s="16"/>
      <c r="G128" s="17"/>
      <c r="H128" s="17"/>
      <c r="I128" s="16"/>
      <c r="J128" s="17"/>
      <c r="K128" s="16"/>
      <c r="M128" s="74"/>
      <c r="N128" s="75"/>
    </row>
    <row r="129" spans="4:14" x14ac:dyDescent="0.2">
      <c r="D129" s="16"/>
      <c r="E129" s="16"/>
      <c r="G129" s="17"/>
      <c r="H129" s="17"/>
      <c r="I129" s="16"/>
      <c r="J129" s="17"/>
      <c r="K129" s="16"/>
      <c r="M129" s="74"/>
      <c r="N129" s="75"/>
    </row>
    <row r="130" spans="4:14" x14ac:dyDescent="0.2">
      <c r="D130" s="16"/>
      <c r="E130" s="16"/>
      <c r="G130" s="17"/>
      <c r="H130" s="17"/>
      <c r="I130" s="16"/>
      <c r="J130" s="17"/>
      <c r="K130" s="16"/>
      <c r="M130" s="74"/>
      <c r="N130" s="75"/>
    </row>
    <row r="131" spans="4:14" x14ac:dyDescent="0.2">
      <c r="D131" s="16"/>
      <c r="E131" s="16"/>
      <c r="G131" s="17"/>
      <c r="H131" s="17"/>
      <c r="I131" s="16"/>
      <c r="J131" s="17"/>
      <c r="K131" s="16"/>
      <c r="M131" s="74"/>
      <c r="N131" s="75"/>
    </row>
    <row r="132" spans="4:14" x14ac:dyDescent="0.2">
      <c r="M132" s="74"/>
      <c r="N132" s="75"/>
    </row>
    <row r="133" spans="4:14" x14ac:dyDescent="0.2">
      <c r="M133" s="74"/>
      <c r="N133" s="75"/>
    </row>
    <row r="134" spans="4:14" x14ac:dyDescent="0.2">
      <c r="M134" s="74"/>
      <c r="N134" s="75"/>
    </row>
    <row r="135" spans="4:14" x14ac:dyDescent="0.2">
      <c r="I135" s="5"/>
      <c r="K135" s="5"/>
      <c r="M135" s="74"/>
      <c r="N135" s="75"/>
    </row>
    <row r="136" spans="4:14" x14ac:dyDescent="0.2">
      <c r="M136" s="74"/>
      <c r="N136" s="75"/>
    </row>
    <row r="137" spans="4:14" x14ac:dyDescent="0.2">
      <c r="I137" s="21"/>
      <c r="K137" s="21"/>
      <c r="M137" s="74"/>
      <c r="N137" s="75"/>
    </row>
    <row r="138" spans="4:14" x14ac:dyDescent="0.2">
      <c r="I138" s="19"/>
      <c r="K138" s="19"/>
      <c r="M138" s="74"/>
      <c r="N138" s="75"/>
    </row>
    <row r="139" spans="4:14" x14ac:dyDescent="0.2">
      <c r="M139" s="74"/>
      <c r="N139" s="76"/>
    </row>
    <row r="140" spans="4:14" x14ac:dyDescent="0.2">
      <c r="M140" s="74"/>
      <c r="N140" s="75"/>
    </row>
    <row r="141" spans="4:14" x14ac:dyDescent="0.2">
      <c r="M141" s="74"/>
      <c r="N141" s="77"/>
    </row>
    <row r="142" spans="4:14" x14ac:dyDescent="0.2">
      <c r="M142" s="74"/>
      <c r="N142" s="78"/>
    </row>
    <row r="143" spans="4:14" x14ac:dyDescent="0.2">
      <c r="N143" s="20"/>
    </row>
    <row r="144" spans="4:14" x14ac:dyDescent="0.2">
      <c r="N144" s="18"/>
    </row>
  </sheetData>
  <mergeCells count="2">
    <mergeCell ref="P1:S1"/>
    <mergeCell ref="M6:N6"/>
  </mergeCells>
  <phoneticPr fontId="13" type="noConversion"/>
  <printOptions gridLines="1"/>
  <pageMargins left="0.78740157499999996" right="0.78740157499999996" top="0.984251969" bottom="0.984251969" header="0.5" footer="0.5"/>
  <headerFooter alignWithMargins="0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DE45391-C6DC-4E12-BE9F-59E6DB711497}">
          <x14:formula1>
            <xm:f>Beginn!$C$3:$C$8</xm:f>
          </x14:formula1>
          <xm:sqref>G7:G100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37</vt:i4>
      </vt:variant>
      <vt:variant>
        <vt:lpstr>Benannte Bereiche</vt:lpstr>
      </vt:variant>
      <vt:variant>
        <vt:i4>5</vt:i4>
      </vt:variant>
    </vt:vector>
  </HeadingPairs>
  <TitlesOfParts>
    <vt:vector size="42" baseType="lpstr">
      <vt:lpstr>Beginn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2025</vt:lpstr>
      <vt:lpstr>2026</vt:lpstr>
      <vt:lpstr>2027</vt:lpstr>
      <vt:lpstr>2028</vt:lpstr>
      <vt:lpstr>2029</vt:lpstr>
      <vt:lpstr>2030</vt:lpstr>
      <vt:lpstr>2031</vt:lpstr>
      <vt:lpstr>2032</vt:lpstr>
      <vt:lpstr>2033</vt:lpstr>
      <vt:lpstr>2034</vt:lpstr>
      <vt:lpstr>2035</vt:lpstr>
      <vt:lpstr>2036</vt:lpstr>
      <vt:lpstr>2037</vt:lpstr>
      <vt:lpstr>2038</vt:lpstr>
      <vt:lpstr>2039</vt:lpstr>
      <vt:lpstr>2040</vt:lpstr>
      <vt:lpstr>2041</vt:lpstr>
      <vt:lpstr>total</vt:lpstr>
      <vt:lpstr>Jahresabschluss</vt:lpstr>
      <vt:lpstr>Diagramme</vt:lpstr>
      <vt:lpstr>ET2&amp;TaEF</vt:lpstr>
      <vt:lpstr>'2014'!Druckbereich</vt:lpstr>
      <vt:lpstr>'ET2&amp;TaEF'!Druckbereich</vt:lpstr>
      <vt:lpstr>total!Druckbereich</vt:lpstr>
      <vt:lpstr>'ET2&amp;TaEF'!Drucktitel</vt:lpstr>
      <vt:lpstr>ETDATUM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kts</dc:creator>
  <cp:lastModifiedBy>dirk</cp:lastModifiedBy>
  <cp:lastPrinted>2021-08-25T05:09:55Z</cp:lastPrinted>
  <dcterms:created xsi:type="dcterms:W3CDTF">2008-04-24T05:51:21Z</dcterms:created>
  <dcterms:modified xsi:type="dcterms:W3CDTF">2022-03-25T06:50:46Z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{15727DE6-F92D-4E46-ACB4-0E2C58B31A18}</vt:lpwstr>
  </property>
</Properties>
</file>